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พัสดุ69\สรุปผลการดำเนินการจัดซื้อจัดจ้าง ปี2569\ita69\"/>
    </mc:Choice>
  </mc:AlternateContent>
  <xr:revisionPtr revIDLastSave="0" documentId="13_ncr:1_{17EF8DF5-AFFF-446D-8C41-96E2BFBFF03B}" xr6:coauthVersionLast="47" xr6:coauthVersionMax="47" xr10:uidLastSave="{00000000-0000-0000-0000-000000000000}"/>
  <bookViews>
    <workbookView xWindow="-120" yWindow="-120" windowWidth="29040" windowHeight="15720" activeTab="1" xr2:uid="{80C1CEBE-1531-4DCC-9C1B-88AFECC48294}"/>
  </bookViews>
  <sheets>
    <sheet name="รายงานสรุปผล" sheetId="1" r:id="rId1"/>
    <sheet name="ผลการจัดซื้อจัดจ้า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F9" i="1"/>
  <c r="F7" i="1"/>
  <c r="F8" i="1"/>
  <c r="F5" i="1"/>
  <c r="E6" i="1"/>
  <c r="E5" i="1"/>
  <c r="E11" i="1" s="1"/>
  <c r="E10" i="1"/>
  <c r="E9" i="1"/>
  <c r="E8" i="1"/>
  <c r="E7" i="1"/>
  <c r="F6" i="1"/>
  <c r="G686" i="2"/>
  <c r="G685" i="2"/>
  <c r="G683" i="2"/>
  <c r="D683" i="2"/>
  <c r="G684" i="2" s="1"/>
  <c r="G672" i="2"/>
  <c r="D672" i="2"/>
  <c r="G673" i="2" s="1"/>
  <c r="G670" i="2"/>
  <c r="D670" i="2"/>
  <c r="G671" i="2" s="1"/>
  <c r="D668" i="2"/>
  <c r="G667" i="2"/>
  <c r="G666" i="2"/>
  <c r="D666" i="2"/>
  <c r="G665" i="2"/>
  <c r="G664" i="2"/>
  <c r="D664" i="2"/>
  <c r="G661" i="2"/>
  <c r="F661" i="2"/>
  <c r="G660" i="2"/>
  <c r="G659" i="2"/>
  <c r="F659" i="2"/>
  <c r="G658" i="2"/>
  <c r="G657" i="2"/>
  <c r="F657" i="2"/>
  <c r="G656" i="2"/>
  <c r="G645" i="2"/>
  <c r="D645" i="2"/>
  <c r="G646" i="2" s="1"/>
  <c r="G643" i="2"/>
  <c r="D643" i="2"/>
  <c r="G644" i="2" s="1"/>
  <c r="G642" i="2"/>
  <c r="G641" i="2"/>
  <c r="D641" i="2"/>
  <c r="G640" i="2"/>
  <c r="G639" i="2"/>
  <c r="D639" i="2"/>
  <c r="G637" i="2"/>
  <c r="D637" i="2"/>
  <c r="F638" i="2" s="1"/>
  <c r="G638" i="2" s="1"/>
  <c r="G636" i="2"/>
  <c r="G635" i="2"/>
  <c r="D635" i="2"/>
  <c r="G633" i="2"/>
  <c r="D633" i="2"/>
  <c r="F634" i="2" s="1"/>
  <c r="G634" i="2" s="1"/>
  <c r="G631" i="2"/>
  <c r="D631" i="2"/>
  <c r="F632" i="2" s="1"/>
  <c r="G632" i="2" s="1"/>
  <c r="G630" i="2"/>
  <c r="G629" i="2"/>
  <c r="D629" i="2"/>
  <c r="G618" i="2"/>
  <c r="D618" i="2"/>
  <c r="F619" i="2" s="1"/>
  <c r="G619" i="2" s="1"/>
  <c r="G616" i="2"/>
  <c r="D616" i="2"/>
  <c r="G617" i="2" s="1"/>
  <c r="G614" i="2"/>
  <c r="D614" i="2"/>
  <c r="G615" i="2" s="1"/>
  <c r="G612" i="2"/>
  <c r="D612" i="2"/>
  <c r="F613" i="2" s="1"/>
  <c r="G613" i="2" s="1"/>
  <c r="G610" i="2"/>
  <c r="D610" i="2"/>
  <c r="F611" i="2" s="1"/>
  <c r="G611" i="2" s="1"/>
  <c r="G609" i="2"/>
  <c r="G608" i="2"/>
  <c r="G607" i="2"/>
  <c r="G606" i="2"/>
  <c r="G605" i="2"/>
  <c r="G604" i="2"/>
  <c r="G602" i="2"/>
  <c r="D602" i="2"/>
  <c r="F603" i="2" s="1"/>
  <c r="G603" i="2" s="1"/>
  <c r="G591" i="2"/>
  <c r="D591" i="2"/>
  <c r="F592" i="2" s="1"/>
  <c r="G592" i="2" s="1"/>
  <c r="G589" i="2"/>
  <c r="D589" i="2"/>
  <c r="F590" i="2" s="1"/>
  <c r="G590" i="2" s="1"/>
  <c r="G587" i="2"/>
  <c r="D587" i="2"/>
  <c r="G588" i="2" s="1"/>
  <c r="G585" i="2"/>
  <c r="D585" i="2"/>
  <c r="F586" i="2" s="1"/>
  <c r="G586" i="2" s="1"/>
  <c r="G583" i="2"/>
  <c r="D583" i="2"/>
  <c r="G584" i="2" s="1"/>
  <c r="G581" i="2"/>
  <c r="D581" i="2"/>
  <c r="G582" i="2" s="1"/>
  <c r="G579" i="2"/>
  <c r="D579" i="2"/>
  <c r="F580" i="2" s="1"/>
  <c r="G580" i="2" s="1"/>
  <c r="G577" i="2"/>
  <c r="D577" i="2"/>
  <c r="F578" i="2" s="1"/>
  <c r="G578" i="2" s="1"/>
  <c r="G575" i="2"/>
  <c r="D575" i="2"/>
  <c r="F576" i="2" s="1"/>
  <c r="G576" i="2" s="1"/>
  <c r="G564" i="2"/>
  <c r="D564" i="2"/>
  <c r="F565" i="2" s="1"/>
  <c r="G565" i="2" s="1"/>
  <c r="G562" i="2"/>
  <c r="D562" i="2"/>
  <c r="F563" i="2" s="1"/>
  <c r="G563" i="2" s="1"/>
  <c r="G560" i="2"/>
  <c r="D560" i="2"/>
  <c r="F561" i="2" s="1"/>
  <c r="G561" i="2" s="1"/>
  <c r="G558" i="2"/>
  <c r="D558" i="2"/>
  <c r="F559" i="2" s="1"/>
  <c r="G556" i="2"/>
  <c r="D556" i="2"/>
  <c r="F557" i="2" s="1"/>
  <c r="G557" i="2" s="1"/>
  <c r="G554" i="2"/>
  <c r="D554" i="2"/>
  <c r="F555" i="2" s="1"/>
  <c r="G552" i="2"/>
  <c r="D552" i="2"/>
  <c r="G553" i="2" s="1"/>
  <c r="G550" i="2"/>
  <c r="D550" i="2"/>
  <c r="F551" i="2" s="1"/>
  <c r="G551" i="2" s="1"/>
  <c r="G548" i="2"/>
  <c r="D548" i="2"/>
  <c r="F549" i="2" s="1"/>
  <c r="G549" i="2" s="1"/>
  <c r="F538" i="2"/>
  <c r="G538" i="2" s="1"/>
  <c r="G537" i="2"/>
  <c r="F536" i="2"/>
  <c r="G536" i="2" s="1"/>
  <c r="G535" i="2"/>
  <c r="G534" i="2"/>
  <c r="G533" i="2"/>
  <c r="F532" i="2"/>
  <c r="G532" i="2" s="1"/>
  <c r="G531" i="2"/>
  <c r="F530" i="2"/>
  <c r="G530" i="2" s="1"/>
  <c r="G529" i="2"/>
  <c r="F528" i="2"/>
  <c r="G528" i="2" s="1"/>
  <c r="G527" i="2"/>
  <c r="F526" i="2"/>
  <c r="G526" i="2" s="1"/>
  <c r="G525" i="2"/>
  <c r="F524" i="2"/>
  <c r="G524" i="2" s="1"/>
  <c r="G523" i="2"/>
  <c r="F522" i="2"/>
  <c r="G522" i="2" s="1"/>
  <c r="G521" i="2"/>
  <c r="G511" i="2"/>
  <c r="G510" i="2"/>
  <c r="G509" i="2"/>
  <c r="G508" i="2"/>
  <c r="G507" i="2"/>
  <c r="G506" i="2"/>
  <c r="G505" i="2"/>
  <c r="G504" i="2"/>
  <c r="G503" i="2"/>
  <c r="G502" i="2"/>
  <c r="D502" i="2"/>
  <c r="G501" i="2"/>
  <c r="G500" i="2"/>
  <c r="D500" i="2"/>
  <c r="G498" i="2"/>
  <c r="D498" i="2"/>
  <c r="F499" i="2" s="1"/>
  <c r="G499" i="2" s="1"/>
  <c r="G496" i="2"/>
  <c r="D496" i="2"/>
  <c r="F497" i="2" s="1"/>
  <c r="G497" i="2" s="1"/>
  <c r="G494" i="2"/>
  <c r="D494" i="2"/>
  <c r="F495" i="2" s="1"/>
  <c r="G495" i="2" s="1"/>
  <c r="G483" i="2"/>
  <c r="D483" i="2"/>
  <c r="F484" i="2" s="1"/>
  <c r="G484" i="2" s="1"/>
  <c r="G481" i="2"/>
  <c r="D481" i="2"/>
  <c r="F482" i="2" s="1"/>
  <c r="G482" i="2" s="1"/>
  <c r="G479" i="2"/>
  <c r="D479" i="2"/>
  <c r="F480" i="2" s="1"/>
  <c r="G480" i="2" s="1"/>
  <c r="G477" i="2"/>
  <c r="D477" i="2"/>
  <c r="F478" i="2" s="1"/>
  <c r="G478" i="2" s="1"/>
  <c r="G475" i="2"/>
  <c r="D475" i="2"/>
  <c r="F476" i="2" s="1"/>
  <c r="G476" i="2" s="1"/>
  <c r="G473" i="2"/>
  <c r="D473" i="2"/>
  <c r="F474" i="2" s="1"/>
  <c r="G474" i="2" s="1"/>
  <c r="G471" i="2"/>
  <c r="D471" i="2"/>
  <c r="F472" i="2" s="1"/>
  <c r="G472" i="2" s="1"/>
  <c r="G469" i="2"/>
  <c r="D469" i="2"/>
  <c r="F470" i="2" s="1"/>
  <c r="G470" i="2" s="1"/>
  <c r="G467" i="2"/>
  <c r="D467" i="2"/>
  <c r="F468" i="2" s="1"/>
  <c r="G468" i="2" s="1"/>
  <c r="G456" i="2"/>
  <c r="D456" i="2"/>
  <c r="F457" i="2" s="1"/>
  <c r="G457" i="2" s="1"/>
  <c r="G454" i="2"/>
  <c r="D454" i="2"/>
  <c r="F455" i="2" s="1"/>
  <c r="G455" i="2" s="1"/>
  <c r="G452" i="2"/>
  <c r="D452" i="2"/>
  <c r="F453" i="2" s="1"/>
  <c r="G453" i="2" s="1"/>
  <c r="G451" i="2"/>
  <c r="G450" i="2"/>
  <c r="G448" i="2"/>
  <c r="D448" i="2"/>
  <c r="F449" i="2" s="1"/>
  <c r="G449" i="2" s="1"/>
  <c r="F447" i="2"/>
  <c r="G447" i="2" s="1"/>
  <c r="G446" i="2"/>
  <c r="G445" i="2"/>
  <c r="G444" i="2"/>
  <c r="G443" i="2"/>
  <c r="G442" i="2"/>
  <c r="G440" i="2"/>
  <c r="D440" i="2"/>
  <c r="F441" i="2" s="1"/>
  <c r="G441" i="2" s="1"/>
  <c r="G429" i="2"/>
  <c r="D429" i="2"/>
  <c r="G430" i="2" s="1"/>
  <c r="G427" i="2"/>
  <c r="D427" i="2"/>
  <c r="F428" i="2" s="1"/>
  <c r="G428" i="2" s="1"/>
  <c r="G425" i="2"/>
  <c r="D425" i="2"/>
  <c r="F426" i="2" s="1"/>
  <c r="G426" i="2" s="1"/>
  <c r="G423" i="2"/>
  <c r="D423" i="2"/>
  <c r="F424" i="2" s="1"/>
  <c r="G424" i="2" s="1"/>
  <c r="G421" i="2"/>
  <c r="D421" i="2"/>
  <c r="G422" i="2" s="1"/>
  <c r="G419" i="2"/>
  <c r="D419" i="2"/>
  <c r="G420" i="2" s="1"/>
  <c r="G417" i="2"/>
  <c r="D417" i="2"/>
  <c r="F418" i="2" s="1"/>
  <c r="G418" i="2" s="1"/>
  <c r="G415" i="2"/>
  <c r="D415" i="2"/>
  <c r="F416" i="2" s="1"/>
  <c r="G416" i="2" s="1"/>
  <c r="D367" i="2"/>
  <c r="F368" i="2" s="1"/>
  <c r="G368" i="2" s="1"/>
  <c r="G367" i="2"/>
  <c r="D369" i="2"/>
  <c r="F370" i="2" s="1"/>
  <c r="G370" i="2" s="1"/>
  <c r="G369" i="2"/>
  <c r="G414" i="2"/>
  <c r="G413" i="2"/>
  <c r="G403" i="2"/>
  <c r="G402" i="2"/>
  <c r="G401" i="2"/>
  <c r="G400" i="2"/>
  <c r="G399" i="2"/>
  <c r="G398" i="2"/>
  <c r="D398" i="2"/>
  <c r="G397" i="2"/>
  <c r="G396" i="2"/>
  <c r="D396" i="2"/>
  <c r="G395" i="2"/>
  <c r="G394" i="2"/>
  <c r="G393" i="2"/>
  <c r="G392" i="2"/>
  <c r="G390" i="2"/>
  <c r="D390" i="2"/>
  <c r="F391" i="2" s="1"/>
  <c r="G391" i="2" s="1"/>
  <c r="G389" i="2"/>
  <c r="G388" i="2"/>
  <c r="D388" i="2"/>
  <c r="G387" i="2"/>
  <c r="G386" i="2"/>
  <c r="G375" i="2"/>
  <c r="D375" i="2"/>
  <c r="F376" i="2" s="1"/>
  <c r="G376" i="2" s="1"/>
  <c r="G373" i="2"/>
  <c r="D373" i="2"/>
  <c r="F374" i="2" s="1"/>
  <c r="G374" i="2" s="1"/>
  <c r="G371" i="2"/>
  <c r="D371" i="2"/>
  <c r="F372" i="2" s="1"/>
  <c r="G372" i="2" s="1"/>
  <c r="G365" i="2"/>
  <c r="D365" i="2"/>
  <c r="F366" i="2" s="1"/>
  <c r="G366" i="2" s="1"/>
  <c r="G363" i="2"/>
  <c r="D363" i="2"/>
  <c r="F364" i="2" s="1"/>
  <c r="G364" i="2" s="1"/>
  <c r="G361" i="2"/>
  <c r="D361" i="2"/>
  <c r="F362" i="2" s="1"/>
  <c r="G362" i="2" s="1"/>
  <c r="G360" i="2"/>
  <c r="G359" i="2"/>
  <c r="G349" i="2"/>
  <c r="D349" i="2"/>
  <c r="F350" i="2" s="1"/>
  <c r="G350" i="2" s="1"/>
  <c r="G347" i="2"/>
  <c r="D347" i="2"/>
  <c r="F348" i="2" s="1"/>
  <c r="G348" i="2" s="1"/>
  <c r="G345" i="2"/>
  <c r="D345" i="2"/>
  <c r="F346" i="2" s="1"/>
  <c r="G346" i="2" s="1"/>
  <c r="G343" i="2"/>
  <c r="D343" i="2"/>
  <c r="F344" i="2" s="1"/>
  <c r="G344" i="2" s="1"/>
  <c r="G341" i="2"/>
  <c r="D341" i="2"/>
  <c r="F342" i="2" s="1"/>
  <c r="G342" i="2" s="1"/>
  <c r="F340" i="2"/>
  <c r="G340" i="2" s="1"/>
  <c r="G339" i="2"/>
  <c r="G338" i="2"/>
  <c r="G336" i="2"/>
  <c r="D336" i="2"/>
  <c r="F337" i="2" s="1"/>
  <c r="G337" i="2" s="1"/>
  <c r="G334" i="2"/>
  <c r="D334" i="2"/>
  <c r="F335" i="2" s="1"/>
  <c r="G335" i="2" s="1"/>
  <c r="G332" i="2"/>
  <c r="D332" i="2"/>
  <c r="F333" i="2" s="1"/>
  <c r="G333" i="2" s="1"/>
  <c r="G322" i="2"/>
  <c r="D322" i="2"/>
  <c r="F323" i="2" s="1"/>
  <c r="G323" i="2" s="1"/>
  <c r="F321" i="2"/>
  <c r="G321" i="2" s="1"/>
  <c r="G320" i="2"/>
  <c r="G317" i="2"/>
  <c r="D317" i="2"/>
  <c r="F318" i="2" s="1"/>
  <c r="G318" i="2" s="1"/>
  <c r="G315" i="2"/>
  <c r="D315" i="2"/>
  <c r="F316" i="2" s="1"/>
  <c r="G316" i="2" s="1"/>
  <c r="G313" i="2"/>
  <c r="D313" i="2"/>
  <c r="F314" i="2" s="1"/>
  <c r="G314" i="2" s="1"/>
  <c r="F312" i="2"/>
  <c r="G312" i="2" s="1"/>
  <c r="G311" i="2"/>
  <c r="G309" i="2"/>
  <c r="D309" i="2"/>
  <c r="F310" i="2" s="1"/>
  <c r="G310" i="2" s="1"/>
  <c r="G307" i="2"/>
  <c r="D307" i="2"/>
  <c r="F308" i="2" s="1"/>
  <c r="G308" i="2" s="1"/>
  <c r="G305" i="2"/>
  <c r="D305" i="2"/>
  <c r="F306" i="2" s="1"/>
  <c r="G306" i="2" s="1"/>
  <c r="G295" i="2"/>
  <c r="D295" i="2"/>
  <c r="F296" i="2" s="1"/>
  <c r="G296" i="2" s="1"/>
  <c r="G293" i="2"/>
  <c r="D293" i="2"/>
  <c r="F294" i="2" s="1"/>
  <c r="G294" i="2" s="1"/>
  <c r="G292" i="2"/>
  <c r="G291" i="2"/>
  <c r="D291" i="2"/>
  <c r="G289" i="2"/>
  <c r="D289" i="2"/>
  <c r="F290" i="2" s="1"/>
  <c r="G290" i="2" s="1"/>
  <c r="G287" i="2"/>
  <c r="D287" i="2"/>
  <c r="F288" i="2" s="1"/>
  <c r="G288" i="2" s="1"/>
  <c r="G285" i="2"/>
  <c r="D285" i="2"/>
  <c r="F286" i="2" s="1"/>
  <c r="G286" i="2" s="1"/>
  <c r="G283" i="2"/>
  <c r="D283" i="2"/>
  <c r="F284" i="2" s="1"/>
  <c r="G284" i="2" s="1"/>
  <c r="G281" i="2"/>
  <c r="D281" i="2"/>
  <c r="F282" i="2" s="1"/>
  <c r="G282" i="2" s="1"/>
  <c r="G279" i="2"/>
  <c r="G278" i="2"/>
  <c r="D278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41" i="2"/>
  <c r="G240" i="2"/>
  <c r="G239" i="2"/>
  <c r="G238" i="2"/>
  <c r="G237" i="2"/>
  <c r="G236" i="2"/>
  <c r="G234" i="2"/>
  <c r="D234" i="2"/>
  <c r="F235" i="2" s="1"/>
  <c r="G235" i="2" s="1"/>
  <c r="G232" i="2"/>
  <c r="D232" i="2"/>
  <c r="F233" i="2" s="1"/>
  <c r="G233" i="2" s="1"/>
  <c r="G230" i="2"/>
  <c r="D230" i="2"/>
  <c r="F231" i="2" s="1"/>
  <c r="G231" i="2" s="1"/>
  <c r="G228" i="2"/>
  <c r="D228" i="2"/>
  <c r="F229" i="2" s="1"/>
  <c r="G229" i="2" s="1"/>
  <c r="G226" i="2"/>
  <c r="D226" i="2"/>
  <c r="F227" i="2" s="1"/>
  <c r="G227" i="2" s="1"/>
  <c r="G224" i="2"/>
  <c r="D224" i="2"/>
  <c r="F225" i="2" s="1"/>
  <c r="G225" i="2" s="1"/>
  <c r="G214" i="2"/>
  <c r="D214" i="2"/>
  <c r="F215" i="2" s="1"/>
  <c r="G215" i="2" s="1"/>
  <c r="F213" i="2"/>
  <c r="G213" i="2" s="1"/>
  <c r="G212" i="2"/>
  <c r="G199" i="2"/>
  <c r="G211" i="2"/>
  <c r="G210" i="2"/>
  <c r="G208" i="2"/>
  <c r="G207" i="2"/>
  <c r="G206" i="2"/>
  <c r="G205" i="2"/>
  <c r="G204" i="2"/>
  <c r="G203" i="2"/>
  <c r="F202" i="2"/>
  <c r="G202" i="2" s="1"/>
  <c r="G201" i="2"/>
  <c r="F200" i="2"/>
  <c r="G200" i="2" s="1"/>
  <c r="F198" i="2"/>
  <c r="G198" i="2" s="1"/>
  <c r="G197" i="2"/>
  <c r="F187" i="2"/>
  <c r="G187" i="2" s="1"/>
  <c r="G186" i="2"/>
  <c r="F185" i="2"/>
  <c r="G185" i="2" s="1"/>
  <c r="G184" i="2"/>
  <c r="G182" i="2"/>
  <c r="D182" i="2"/>
  <c r="G183" i="2" s="1"/>
  <c r="G180" i="2"/>
  <c r="D180" i="2"/>
  <c r="F181" i="2" s="1"/>
  <c r="G181" i="2" s="1"/>
  <c r="G179" i="2"/>
  <c r="G178" i="2"/>
  <c r="G177" i="2"/>
  <c r="G176" i="2"/>
  <c r="D176" i="2"/>
  <c r="G174" i="2"/>
  <c r="D174" i="2"/>
  <c r="F175" i="2" s="1"/>
  <c r="G175" i="2" s="1"/>
  <c r="G172" i="2"/>
  <c r="D172" i="2"/>
  <c r="F173" i="2" s="1"/>
  <c r="G170" i="2"/>
  <c r="D170" i="2"/>
  <c r="F171" i="2" s="1"/>
  <c r="G171" i="2" s="1"/>
  <c r="G159" i="2"/>
  <c r="D159" i="2"/>
  <c r="F160" i="2" s="1"/>
  <c r="G160" i="2" s="1"/>
  <c r="G157" i="2"/>
  <c r="D157" i="2"/>
  <c r="G158" i="2" s="1"/>
  <c r="G155" i="2"/>
  <c r="D155" i="2"/>
  <c r="F156" i="2" s="1"/>
  <c r="G154" i="2"/>
  <c r="G153" i="2"/>
  <c r="D153" i="2"/>
  <c r="G152" i="2"/>
  <c r="G151" i="2"/>
  <c r="D151" i="2"/>
  <c r="G149" i="2"/>
  <c r="D149" i="2"/>
  <c r="F150" i="2" s="1"/>
  <c r="G150" i="2" s="1"/>
  <c r="G147" i="2"/>
  <c r="D147" i="2"/>
  <c r="F148" i="2" s="1"/>
  <c r="G148" i="2" s="1"/>
  <c r="G145" i="2"/>
  <c r="D145" i="2"/>
  <c r="F146" i="2" s="1"/>
  <c r="G146" i="2" s="1"/>
  <c r="G143" i="2"/>
  <c r="D143" i="2"/>
  <c r="F144" i="2" s="1"/>
  <c r="G144" i="2" s="1"/>
  <c r="G132" i="2"/>
  <c r="D132" i="2"/>
  <c r="F133" i="2" s="1"/>
  <c r="G130" i="2"/>
  <c r="D130" i="2"/>
  <c r="G131" i="2" s="1"/>
  <c r="D49" i="2"/>
  <c r="G50" i="2" s="1"/>
  <c r="G49" i="2"/>
  <c r="G128" i="2"/>
  <c r="D128" i="2"/>
  <c r="G129" i="2" s="1"/>
  <c r="G126" i="2"/>
  <c r="D126" i="2"/>
  <c r="G127" i="2" s="1"/>
  <c r="G124" i="2"/>
  <c r="D124" i="2"/>
  <c r="G125" i="2" s="1"/>
  <c r="G122" i="2"/>
  <c r="D122" i="2"/>
  <c r="G123" i="2" s="1"/>
  <c r="G120" i="2"/>
  <c r="D120" i="2"/>
  <c r="G121" i="2" s="1"/>
  <c r="G118" i="2"/>
  <c r="D118" i="2"/>
  <c r="G119" i="2" s="1"/>
  <c r="G116" i="2"/>
  <c r="D116" i="2"/>
  <c r="G117" i="2" s="1"/>
  <c r="G105" i="2"/>
  <c r="D105" i="2"/>
  <c r="F106" i="2" s="1"/>
  <c r="G103" i="2"/>
  <c r="D103" i="2"/>
  <c r="G104" i="2" s="1"/>
  <c r="G101" i="2"/>
  <c r="D101" i="2"/>
  <c r="G102" i="2" s="1"/>
  <c r="G99" i="2"/>
  <c r="D99" i="2"/>
  <c r="G100" i="2" s="1"/>
  <c r="G97" i="2"/>
  <c r="D97" i="2"/>
  <c r="G98" i="2" s="1"/>
  <c r="G95" i="2"/>
  <c r="D95" i="2"/>
  <c r="G96" i="2" s="1"/>
  <c r="G93" i="2"/>
  <c r="D93" i="2"/>
  <c r="G94" i="2" s="1"/>
  <c r="G91" i="2"/>
  <c r="D91" i="2"/>
  <c r="G92" i="2" s="1"/>
  <c r="G89" i="2"/>
  <c r="D89" i="2"/>
  <c r="G90" i="2" s="1"/>
  <c r="G78" i="2"/>
  <c r="D78" i="2"/>
  <c r="G79" i="2" s="1"/>
  <c r="G76" i="2"/>
  <c r="D76" i="2"/>
  <c r="F77" i="2" s="1"/>
  <c r="G74" i="2"/>
  <c r="D74" i="2"/>
  <c r="G75" i="2" s="1"/>
  <c r="G72" i="2"/>
  <c r="D72" i="2"/>
  <c r="G73" i="2" s="1"/>
  <c r="G70" i="2"/>
  <c r="D70" i="2"/>
  <c r="G71" i="2" s="1"/>
  <c r="G68" i="2"/>
  <c r="D68" i="2"/>
  <c r="G69" i="2" s="1"/>
  <c r="G66" i="2"/>
  <c r="D66" i="2"/>
  <c r="G67" i="2" s="1"/>
  <c r="G64" i="2"/>
  <c r="D64" i="2"/>
  <c r="G65" i="2" s="1"/>
  <c r="G62" i="2"/>
  <c r="D62" i="2"/>
  <c r="G63" i="2" s="1"/>
  <c r="G51" i="2"/>
  <c r="D51" i="2"/>
  <c r="G52" i="2" s="1"/>
  <c r="G47" i="2"/>
  <c r="D47" i="2"/>
  <c r="G48" i="2" s="1"/>
  <c r="G45" i="2"/>
  <c r="D45" i="2"/>
  <c r="F46" i="2" s="1"/>
  <c r="G46" i="2" s="1"/>
  <c r="G43" i="2"/>
  <c r="D43" i="2"/>
  <c r="F44" i="2" s="1"/>
  <c r="G44" i="2" s="1"/>
  <c r="G41" i="2"/>
  <c r="D41" i="2"/>
  <c r="G42" i="2" s="1"/>
  <c r="G39" i="2"/>
  <c r="D39" i="2"/>
  <c r="G40" i="2" s="1"/>
  <c r="G38" i="2"/>
  <c r="G37" i="2"/>
  <c r="G36" i="2"/>
  <c r="G35" i="2"/>
  <c r="G24" i="2"/>
  <c r="D24" i="2"/>
  <c r="G25" i="2" s="1"/>
  <c r="G22" i="2"/>
  <c r="D22" i="2"/>
  <c r="G23" i="2" s="1"/>
  <c r="G20" i="2"/>
  <c r="D20" i="2"/>
  <c r="F21" i="2" s="1"/>
  <c r="G21" i="2" s="1"/>
  <c r="G18" i="2"/>
  <c r="D18" i="2"/>
  <c r="G19" i="2" s="1"/>
  <c r="G16" i="2"/>
  <c r="D16" i="2"/>
  <c r="G17" i="2" s="1"/>
  <c r="G14" i="2"/>
  <c r="D14" i="2"/>
  <c r="G15" i="2" s="1"/>
  <c r="G12" i="2"/>
  <c r="D12" i="2"/>
  <c r="G13" i="2" s="1"/>
  <c r="G10" i="2"/>
  <c r="D10" i="2"/>
  <c r="G11" i="2" s="1"/>
  <c r="G8" i="2"/>
  <c r="D8" i="2"/>
  <c r="G9" i="2" s="1"/>
  <c r="F11" i="1" l="1"/>
  <c r="F617" i="2"/>
  <c r="F615" i="2"/>
  <c r="F644" i="2"/>
  <c r="F646" i="2"/>
  <c r="F673" i="2"/>
  <c r="F671" i="2"/>
  <c r="F684" i="2"/>
  <c r="F553" i="2"/>
  <c r="G555" i="2"/>
  <c r="F584" i="2"/>
  <c r="G559" i="2"/>
  <c r="F588" i="2"/>
  <c r="F582" i="2"/>
  <c r="F430" i="2"/>
  <c r="F420" i="2"/>
  <c r="F422" i="2"/>
  <c r="G173" i="2"/>
  <c r="F183" i="2"/>
  <c r="F131" i="2"/>
  <c r="G156" i="2"/>
  <c r="G133" i="2"/>
  <c r="F158" i="2"/>
  <c r="F65" i="2"/>
  <c r="F9" i="2"/>
  <c r="F15" i="2"/>
  <c r="F50" i="2"/>
  <c r="F71" i="2"/>
  <c r="F92" i="2"/>
  <c r="F98" i="2"/>
  <c r="F104" i="2"/>
  <c r="F119" i="2"/>
  <c r="F125" i="2"/>
  <c r="G77" i="2"/>
  <c r="F11" i="2"/>
  <c r="F17" i="2"/>
  <c r="F23" i="2"/>
  <c r="F40" i="2"/>
  <c r="F52" i="2"/>
  <c r="F67" i="2"/>
  <c r="F73" i="2"/>
  <c r="F79" i="2"/>
  <c r="F94" i="2"/>
  <c r="F100" i="2"/>
  <c r="F121" i="2"/>
  <c r="F127" i="2"/>
  <c r="G106" i="2"/>
  <c r="F13" i="2"/>
  <c r="F19" i="2"/>
  <c r="F25" i="2"/>
  <c r="F42" i="2"/>
  <c r="F48" i="2"/>
  <c r="F63" i="2"/>
  <c r="F69" i="2"/>
  <c r="F75" i="2"/>
  <c r="F90" i="2"/>
  <c r="F96" i="2"/>
  <c r="F102" i="2"/>
  <c r="F117" i="2"/>
  <c r="F123" i="2"/>
  <c r="F129" i="2"/>
</calcChain>
</file>

<file path=xl/sharedStrings.xml><?xml version="1.0" encoding="utf-8"?>
<sst xmlns="http://schemas.openxmlformats.org/spreadsheetml/2006/main" count="2002" uniqueCount="696">
  <si>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</si>
  <si>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</si>
  <si>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</si>
  <si>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</si>
  <si>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 xml:space="preserve">อื่น ๆ </t>
  </si>
  <si>
    <t>รวม</t>
  </si>
  <si>
    <t>ปัญหา/อุปสรรค</t>
  </si>
  <si>
    <t>ข้อเสนอแนะ</t>
  </si>
  <si>
    <t>ราคากลาง</t>
  </si>
  <si>
    <t>โดยสรุป</t>
  </si>
  <si>
    <t>แบบสขร.1</t>
  </si>
  <si>
    <t>ชื่อหน่วยงาน องค์การบริหารส่วนตำบลสระสี่เหลี่ยม  อำเภอพนัสนิคม  จังหวัดชลบุรี</t>
  </si>
  <si>
    <t>ลำดับ</t>
  </si>
  <si>
    <t>วงเงินที่จะ</t>
  </si>
  <si>
    <t>วิธีซื้อ</t>
  </si>
  <si>
    <t>รายชื่อผู้เสนอ</t>
  </si>
  <si>
    <t>ผู้ได้รับการคัดเลือก</t>
  </si>
  <si>
    <t>เหตุผลที่</t>
  </si>
  <si>
    <t>เลขที่และวันที่ของ</t>
  </si>
  <si>
    <t>ที่</t>
  </si>
  <si>
    <t>ซื้อหรือจ้าง</t>
  </si>
  <si>
    <t>หรือจ้าง</t>
  </si>
  <si>
    <t>ราคาและ</t>
  </si>
  <si>
    <t>และราคาที่ตกลง</t>
  </si>
  <si>
    <t>คัดเลือก</t>
  </si>
  <si>
    <t>สัญญาหรือข้อตกลง</t>
  </si>
  <si>
    <t>ราคาที่เสนอ</t>
  </si>
  <si>
    <t>ในการซื้อหรือจ้าง</t>
  </si>
  <si>
    <t>เฉพาะเจาะจง</t>
  </si>
  <si>
    <t>บจก.อิ๊งค์ คอร์ปอเรชั่น</t>
  </si>
  <si>
    <t>จัดซื้อน้ำดื่ม ขนาดบรรจุ 18.9 ลิตร</t>
  </si>
  <si>
    <t>สหกรณ์โคนมวังน้ำเย็น</t>
  </si>
  <si>
    <t>หจก.ป.รวยทรัพย์ 2010</t>
  </si>
  <si>
    <t>e-bidding</t>
  </si>
  <si>
    <t>จัดซื้อวัสดุน้ำมันเชื้อเพลิงและหล่อลื่น</t>
  </si>
  <si>
    <t>สหกรณ์การเกษตรพนัสนิคม</t>
  </si>
  <si>
    <t>จ้างเหมาปฏิบัติงานในตำแหน่งนักวิชา</t>
  </si>
  <si>
    <t>น.ส.จุฑารัตน์ ศรีสุข</t>
  </si>
  <si>
    <t>การเงินและบัญชี</t>
  </si>
  <si>
    <t>น.ส.อุษาวดี นามบุญ</t>
  </si>
  <si>
    <t>การคลัง</t>
  </si>
  <si>
    <t>จ้างเหมาปฏิบัติงานในตำแหน่งนักจัดการ</t>
  </si>
  <si>
    <t>น.ส.เขมจิรา องอาจ</t>
  </si>
  <si>
    <t>งานทั่วไป</t>
  </si>
  <si>
    <t>น.ส.ทุเรียน อิ่มพร</t>
  </si>
  <si>
    <t>นายศักรินทร์ หมื่นเดช</t>
  </si>
  <si>
    <t>นายภราดร สุระ</t>
  </si>
  <si>
    <t>น.ส.นนธวรรณ ทับเจริญ</t>
  </si>
  <si>
    <t>นายมานนท์ จุมจันทร์</t>
  </si>
  <si>
    <t>งานช่าง</t>
  </si>
  <si>
    <t>นายก่อเกียรติ แสนเสนาะ</t>
  </si>
  <si>
    <t>น.ส.นพวรรณ สมหมาย</t>
  </si>
  <si>
    <t>การสาธารณสุข</t>
  </si>
  <si>
    <t>นายจิรศักดิ์ ศรีสุข</t>
  </si>
  <si>
    <t>น.ส.วันใหม่ ชุมพลวงศ์</t>
  </si>
  <si>
    <t>นางจิราภรณ์ จุกสีดา</t>
  </si>
  <si>
    <t>นางกัญญา สุนาวงษ์</t>
  </si>
  <si>
    <t>น.ส.นุสรา ยงสวัสดิ์</t>
  </si>
  <si>
    <t>น.ส.ชลดา ชลดารัตน์</t>
  </si>
  <si>
    <t>น.ส.ธิดารัตน์ คำพา</t>
  </si>
  <si>
    <t>นายนภดล ขาวเจริญ</t>
  </si>
  <si>
    <t>แรงงาน(คนงานทั่วไป)</t>
  </si>
  <si>
    <t>นายศุภรัตน์ ใบใหญ่</t>
  </si>
  <si>
    <t>นายพนม โฉมสำอางค์</t>
  </si>
  <si>
    <t>วิธี</t>
  </si>
  <si>
    <t>ประกาศเชิญชวนทั่วไป</t>
  </si>
  <si>
    <t>ประกวดราคา</t>
  </si>
  <si>
    <t>กรณีพิเศษ</t>
  </si>
  <si>
    <r>
      <t xml:space="preserve">รายงานสรุปผลการจัดซื้อจัดจ้างของ </t>
    </r>
    <r>
      <rPr>
        <b/>
        <sz val="18"/>
        <color indexed="8"/>
        <rFont val="TH SarabunPSK"/>
        <family val="2"/>
      </rPr>
      <t>[องค์การบริหารส่วนตำบลสระสี่เหลี่ยม]</t>
    </r>
  </si>
  <si>
    <t>จ้างเหมาซ่อมแซมรถบรรทุกขยะ</t>
  </si>
  <si>
    <t>อู่ช่างโภชน์เนินแพง</t>
  </si>
  <si>
    <t xml:space="preserve"> 1/2568</t>
  </si>
  <si>
    <t>ทะเบียน 86-9036 จำนวน 6 รายการ</t>
  </si>
  <si>
    <t xml:space="preserve"> 4 ต.ค.67</t>
  </si>
  <si>
    <t>จ้างเหมาซ่อมแซมรถยนต์</t>
  </si>
  <si>
    <t>นายอลงกรณ์ วิทยประภารัตน์</t>
  </si>
  <si>
    <t xml:space="preserve"> 2/2568</t>
  </si>
  <si>
    <t>ทะเบียน จค7771</t>
  </si>
  <si>
    <t xml:space="preserve"> 31 ต.ค.67</t>
  </si>
  <si>
    <t>น้ำดื่มพลอยไพลิน</t>
  </si>
  <si>
    <t>จำนวน 52 สปๆละ 15 ถัง</t>
  </si>
  <si>
    <t xml:space="preserve"> 1 ต.ค.67</t>
  </si>
  <si>
    <t>จัดซื้อน้ำดื่มสำหรับ ศพด.ทั้ง3ศูนย์</t>
  </si>
  <si>
    <t>จัดซื้อวัสดุสนาม(กองการศึกษา)</t>
  </si>
  <si>
    <t>นายจักรกฤษณ์ ใจกล้า</t>
  </si>
  <si>
    <t xml:space="preserve"> 3/2568</t>
  </si>
  <si>
    <t>จำนวน 2 รายการ</t>
  </si>
  <si>
    <t xml:space="preserve"> 11 ต.ค.67</t>
  </si>
  <si>
    <t>จัดซื้อวัสดุยานพาหนะและขนส่ง</t>
  </si>
  <si>
    <t>ร้านพิภพยางยนต์</t>
  </si>
  <si>
    <t xml:space="preserve"> 4/2568</t>
  </si>
  <si>
    <t xml:space="preserve"> 24 ต.ค.67</t>
  </si>
  <si>
    <t>จัดซื้ออาหารเสริม(นม)โรงเรียนและศพด.</t>
  </si>
  <si>
    <t xml:space="preserve"> 5/2568</t>
  </si>
  <si>
    <t xml:space="preserve"> 30 ต.ค.67</t>
  </si>
  <si>
    <t>เช่าเครื่องถ่ายเอกสาร จำนวน 1 เครื่อง</t>
  </si>
  <si>
    <t>จ้างกำจัดขยะมูลฝอย(ต.ค.67-มี.ค.68)</t>
  </si>
  <si>
    <t>บริษัท ชวสิงห์ จำกัด</t>
  </si>
  <si>
    <t>เสริมผิวจราจรถนนลาดยางแอสฟัลท์ติก</t>
  </si>
  <si>
    <t>บจก.มงคลคอนสตรัคชั่น</t>
  </si>
  <si>
    <t>คอนกรีต สายพระรถ ซอย 4 ม.5</t>
  </si>
  <si>
    <t>ก่อสร้างถนนคอนกรีตเสริมเหล็กสาย</t>
  </si>
  <si>
    <t>ไร่นา-คลองชลประทาน ม.6</t>
  </si>
  <si>
    <t xml:space="preserve"> 29 ต.ค.67</t>
  </si>
  <si>
    <t>(สำนักปลัด)</t>
  </si>
  <si>
    <t>(กองคลัง)</t>
  </si>
  <si>
    <t>(กองช่าง)</t>
  </si>
  <si>
    <t>(กองสาธารณสุขฯ)</t>
  </si>
  <si>
    <t>จ้างเหมาปฏิบัติงานในตำแหน่ง</t>
  </si>
  <si>
    <t>นักวิเคราะห์นโยบายและแผน</t>
  </si>
  <si>
    <t>จ้างเหมาปฏิบัติงานในตำแหน่งนักป้อง</t>
  </si>
  <si>
    <t>กันและบรรเทาสาธารณภัย</t>
  </si>
  <si>
    <t>จ้างเหมาปฏิบัติงานในตำแหน่งเจ้า</t>
  </si>
  <si>
    <t>น.ส.อรุณี ชิดเจริญ</t>
  </si>
  <si>
    <t>พนักงานพัฒนาชุมชน</t>
  </si>
  <si>
    <t>จ้างเหมาปฏิบัติงานเกี่ยวกับงานที่ใช้</t>
  </si>
  <si>
    <t>นายนันทวัฒน์ เตสังข์</t>
  </si>
  <si>
    <t>นายไพบูรณ์ จุกสีดา</t>
  </si>
  <si>
    <t xml:space="preserve"> 6/2568</t>
  </si>
  <si>
    <t>นายสมเกียรติ เจริญศรี</t>
  </si>
  <si>
    <t xml:space="preserve"> 7/2568</t>
  </si>
  <si>
    <t xml:space="preserve"> 8/2568</t>
  </si>
  <si>
    <t>นายภาคภูมิ สมอารมย์</t>
  </si>
  <si>
    <t xml:space="preserve"> 9/2568</t>
  </si>
  <si>
    <t xml:space="preserve"> 10/2568</t>
  </si>
  <si>
    <t>จ้างเหมาปฏิบัติงานในตำแหน่งจัดการ</t>
  </si>
  <si>
    <t xml:space="preserve"> 11/2568</t>
  </si>
  <si>
    <t xml:space="preserve"> 12/2568</t>
  </si>
  <si>
    <t xml:space="preserve"> 13/2568</t>
  </si>
  <si>
    <t xml:space="preserve"> 14/2568</t>
  </si>
  <si>
    <t xml:space="preserve"> 15/2568</t>
  </si>
  <si>
    <t xml:space="preserve"> 16/2568</t>
  </si>
  <si>
    <t xml:space="preserve"> 17/2568</t>
  </si>
  <si>
    <t xml:space="preserve"> 18/2568</t>
  </si>
  <si>
    <t xml:space="preserve"> 19/2568</t>
  </si>
  <si>
    <t>นายบุญรินทร์ อินคง</t>
  </si>
  <si>
    <t xml:space="preserve"> 20/2568</t>
  </si>
  <si>
    <t>การสุขาภิบาล</t>
  </si>
  <si>
    <t xml:space="preserve"> 21/2568</t>
  </si>
  <si>
    <t>จ้างเหมาปฏิบัติงานเกี่ยวกับการจัดซื้อ</t>
  </si>
  <si>
    <t>น.ส.จิราภา วาดเงิน</t>
  </si>
  <si>
    <t xml:space="preserve"> 22/2568</t>
  </si>
  <si>
    <t>จัดจ้าง จัดทำฎีกาฯลฯ</t>
  </si>
  <si>
    <t>จ้างเหมาปฏิบัติงานเกี่ยวกับงานธุรการ</t>
  </si>
  <si>
    <t xml:space="preserve"> 23/2568</t>
  </si>
  <si>
    <t>งานสารบรรณ</t>
  </si>
  <si>
    <t>จ้างเหมาปฏิบัติงานเกี่ยวกับเป็นครูผู้ดูแล</t>
  </si>
  <si>
    <t xml:space="preserve"> 24/2568</t>
  </si>
  <si>
    <t>เด็กศูนย์วัดแก้วศิลาราม</t>
  </si>
  <si>
    <t xml:space="preserve"> 25/2568</t>
  </si>
  <si>
    <t xml:space="preserve"> 26/2568</t>
  </si>
  <si>
    <t>เด็กศูนย์บ้านโคก</t>
  </si>
  <si>
    <t xml:space="preserve"> 27/2568</t>
  </si>
  <si>
    <t>เด็กศูนย์บ้านเขาดินวังตาสี</t>
  </si>
  <si>
    <t>น.ส.กนกวรรณ ยาตีบ</t>
  </si>
  <si>
    <t xml:space="preserve"> 28/2568</t>
  </si>
  <si>
    <t>งานทั่วไปกองการศึกษา</t>
  </si>
  <si>
    <t>แบบสรุปผลการดำเนินการจัดซื้อจัดจ้าง ในรอบปี ประจำปี  2568</t>
  </si>
  <si>
    <t>งานที่จัดซื้อหรือจัดจ้าง</t>
  </si>
  <si>
    <t>จ้างเหมาซ่อมแซมรถยนต์ ทะเบียน</t>
  </si>
  <si>
    <t>จค 7771</t>
  </si>
  <si>
    <t xml:space="preserve"> 12 พ.ย.67</t>
  </si>
  <si>
    <t>จ้างเหมาจัดสถานที่ในบริเวณงาน</t>
  </si>
  <si>
    <t>นายสมชาย ทับเจริญ</t>
  </si>
  <si>
    <t>พร้อมด้วยเวทีลอยกระทง</t>
  </si>
  <si>
    <t>จ้างเหมาซ่อมแซมรถตู้ ทะเบียน</t>
  </si>
  <si>
    <t>นค 8994 จำนวน 11 รายการ</t>
  </si>
  <si>
    <t xml:space="preserve"> 21 พ.ย.67</t>
  </si>
  <si>
    <t>อู่ช่างโภชน์ เนินแพง</t>
  </si>
  <si>
    <t>ทะเบียน 86-9036 จำนวน 9 รายการ</t>
  </si>
  <si>
    <t xml:space="preserve"> 29 พ.ย.67</t>
  </si>
  <si>
    <t>จัดซื้อวัสดุจราจร(กระจกโค้ง)</t>
  </si>
  <si>
    <t>จำนวน 20 ชุด</t>
  </si>
  <si>
    <t>จัดซื้อวัสดุคอมพิวเตอร์(กองคลัง)</t>
  </si>
  <si>
    <t>นายอาทิตย์ ศิริวรรณ</t>
  </si>
  <si>
    <t>จำนวน 6 รายการ</t>
  </si>
  <si>
    <t xml:space="preserve"> 27 พ.ย.67</t>
  </si>
  <si>
    <t>ก่อสร้างถนน คสล. สายบ้านนางสุขใจ</t>
  </si>
  <si>
    <t>หจก.พี แอด์ที คอนสตรัคชั่น</t>
  </si>
  <si>
    <t>แซ่เซียว ม.7</t>
  </si>
  <si>
    <t>999        93,000.00</t>
  </si>
  <si>
    <t xml:space="preserve"> 18 พ.ย.67</t>
  </si>
  <si>
    <t>ก่อสร้างถนน คสล. สายบ้านนางเฮี้ยง</t>
  </si>
  <si>
    <t>บ้านนางทองพูล ม.7</t>
  </si>
  <si>
    <t>999     173,000.00</t>
  </si>
  <si>
    <t>จ้างเหมาปฏิบัติงานในตำแหน่งนัก</t>
  </si>
  <si>
    <t>นายภูวดล เจริญศรี</t>
  </si>
  <si>
    <t xml:space="preserve"> 29/2568</t>
  </si>
  <si>
    <t>จัดการงานทั่วไป สำนักปลัด</t>
  </si>
  <si>
    <t>น.ส.ธัญญาศิริ ทับเจริญ</t>
  </si>
  <si>
    <t xml:space="preserve"> 30/2568</t>
  </si>
  <si>
    <t>จัดการงานทั่วไป กองการศึกษา</t>
  </si>
  <si>
    <t>จ้างเหมาซ่อมแซมเครื่องพิมพ์</t>
  </si>
  <si>
    <t>นายอาทิตย์  ศิริวรรณ</t>
  </si>
  <si>
    <t>รหัส 485-61-0004</t>
  </si>
  <si>
    <t xml:space="preserve"> 9 ธ.ค.67</t>
  </si>
  <si>
    <t>รหัส 485-66-0001</t>
  </si>
  <si>
    <t xml:space="preserve"> 13 ธ.ค.67</t>
  </si>
  <si>
    <t>จ้างเหมาซ่อมแซมประตูเปิด-ปิดน้ำ</t>
  </si>
  <si>
    <t>หจก.พี แอนด์ที คอนสตรัคชั่น</t>
  </si>
  <si>
    <t>คลองตัววี ม.10</t>
  </si>
  <si>
    <t xml:space="preserve"> 16 ธ.ค.67</t>
  </si>
  <si>
    <t>จ้างเหมาขุดลอกกำจัดวัชพืชและผักตบ</t>
  </si>
  <si>
    <t>นายเสรี เปลี่ยนเมฆ</t>
  </si>
  <si>
    <t>ชวาบริเวณศาลาคู่-ท่าข้าม</t>
  </si>
  <si>
    <t>บจก.ศศิธร รุ่งเรือง คอนกรีต</t>
  </si>
  <si>
    <t xml:space="preserve"> 25 ธ.ค.67</t>
  </si>
  <si>
    <t>ก่อสร้างถนนยกระดับลูกรังสายหนองคิ่ม</t>
  </si>
  <si>
    <t>หจก.ทรัพย์มารินทร์ รุ่งเรือง</t>
  </si>
  <si>
    <t>บริเวณบ้านนายประคอง สัตย์ซื่อ ม.1</t>
  </si>
  <si>
    <t>จ้างปรับปรุงอาคารที่ทำการ อบต.หลัง</t>
  </si>
  <si>
    <t>นายณรงค์กรณ์ โม่งเม้า</t>
  </si>
  <si>
    <t>เก่า ม.9</t>
  </si>
  <si>
    <t xml:space="preserve"> 27 ธ.ค.67</t>
  </si>
  <si>
    <t>จ้างเหมาปฏิบัติในตำแหน่ง ผู้ช่วยนิติ</t>
  </si>
  <si>
    <t>นายสุภัสสร โม่งเม้า</t>
  </si>
  <si>
    <t xml:space="preserve"> 31/2568</t>
  </si>
  <si>
    <t>กร</t>
  </si>
  <si>
    <t xml:space="preserve">จ้างเหมาจัดทำตรายาง </t>
  </si>
  <si>
    <t>ร้านหมู กราฟฟิก</t>
  </si>
  <si>
    <t>จำนวน 5 รายการ</t>
  </si>
  <si>
    <t xml:space="preserve"> 16 ม.ค.68</t>
  </si>
  <si>
    <t>จ้างเหมาซ่อมแซมเครื่องปรับอากาศ</t>
  </si>
  <si>
    <t>นายธีรภาพ บุษมาโร</t>
  </si>
  <si>
    <t>จำนวน 17 รายการ</t>
  </si>
  <si>
    <t>จ้างเหมารถเครนพร้อมคนขับตัดต้นไม้</t>
  </si>
  <si>
    <t>บจ.บี.พี.เอ็น.เครน</t>
  </si>
  <si>
    <t>บริเวณข้างวัดเขาดินวังตาสี ม.11</t>
  </si>
  <si>
    <t xml:space="preserve"> 22 ม.ค.68</t>
  </si>
  <si>
    <t>จัดซื้อวัสดุคอมพิวเตอร์(กองการศึกษา)</t>
  </si>
  <si>
    <t>จำนวน 8 รายการ</t>
  </si>
  <si>
    <t xml:space="preserve"> 9 ม.ค.68</t>
  </si>
  <si>
    <t>จัดซื้อวัสดุคอมพิวเตอร์(กองช่าง)</t>
  </si>
  <si>
    <t>จำนวน 4 รายการ</t>
  </si>
  <si>
    <t>ก่อสร้างถนนคอนกรีตสายบ้าน</t>
  </si>
  <si>
    <t>หจก.เพชรหลักทอง คอนสตรัคชั่น</t>
  </si>
  <si>
    <t>นายสุรชัย หนูแย้ม ม.2</t>
  </si>
  <si>
    <t xml:space="preserve"> 14 ม.ค.68</t>
  </si>
  <si>
    <t>วางท่อระบายน้ำ สายบ้านผู้ใหญ่กล้วย</t>
  </si>
  <si>
    <t>คลองชลประทาน ม.8</t>
  </si>
  <si>
    <t>ปรับปรุงเสริมผิวจราจรถนนลาดยาง</t>
  </si>
  <si>
    <t>บจก.พี.อาร์.วาย.เอ็นเตอร์ไพร์ส</t>
  </si>
  <si>
    <t>แอสฟัลท์ติกคอนกรีตสายแยกโรงสี-แยก</t>
  </si>
  <si>
    <t xml:space="preserve"> 21 ม.ค.68</t>
  </si>
  <si>
    <t>สระกลม ม.2</t>
  </si>
  <si>
    <t>ก่อสร้างถนนคอนกรีตเสริมเหล็ก</t>
  </si>
  <si>
    <t>สายไร่นา ม.6</t>
  </si>
  <si>
    <t xml:space="preserve"> 31 ม.ค.68</t>
  </si>
  <si>
    <t>จ้างเหมาปฏิบัติงานด้านเอกสารจัดทำ</t>
  </si>
  <si>
    <t>น.ส.พัชณี พรหมรักษา</t>
  </si>
  <si>
    <t xml:space="preserve"> 32/2568</t>
  </si>
  <si>
    <t>รายงานในกองการศึกษา</t>
  </si>
  <si>
    <t xml:space="preserve"> 27 ม.ค.68</t>
  </si>
  <si>
    <t>รหัส 485-62-0006 จำนวน 1 เครื่อง</t>
  </si>
  <si>
    <t xml:space="preserve">     5 ก.พ.68</t>
  </si>
  <si>
    <t>จ้างเหมาซ่อมแซมรถยนต์ กย5730</t>
  </si>
  <si>
    <t>จำนวน 14 รายการ</t>
  </si>
  <si>
    <t xml:space="preserve">     18 ก.พ.68</t>
  </si>
  <si>
    <t>จ้างเหมาซ่อมแซมรถฟาร์มแทรกเตอร์</t>
  </si>
  <si>
    <t>ตค 3957 จำนวน 9 รายการ</t>
  </si>
  <si>
    <t xml:space="preserve">     21 ก.พ.68</t>
  </si>
  <si>
    <t>จัดซื้อวัสดุงานบ้านงานครัว(สำนักปลัด)</t>
  </si>
  <si>
    <t>จำนวน 18 รายการ</t>
  </si>
  <si>
    <t xml:space="preserve">     10 ก.พ.68</t>
  </si>
  <si>
    <t>จัดซื้อวัสดุสำนักงาน(กองคลัง)</t>
  </si>
  <si>
    <t>หจก.อักษรสารดอทคอม</t>
  </si>
  <si>
    <t>จำนวน 20 รายการ</t>
  </si>
  <si>
    <t>ทะเบียน ขว 8515 จำนวน 2 รายการ</t>
  </si>
  <si>
    <t xml:space="preserve">     27 ก.พ.68</t>
  </si>
  <si>
    <t>ทะเบียน ผษ7718 จำนวน 1 รายการ</t>
  </si>
  <si>
    <t>วางท่อระบายน้ำ สายบ้าน</t>
  </si>
  <si>
    <t>นายทองเปรว องอาจ</t>
  </si>
  <si>
    <t>14/2568</t>
  </si>
  <si>
    <t>นายทองเปรว องอาจ ม.3</t>
  </si>
  <si>
    <t xml:space="preserve">     3 ก.พ.68</t>
  </si>
  <si>
    <t>ถนนยกระดับลูกรัง สายบ้าน</t>
  </si>
  <si>
    <t>นายชาญ-บ้านนางหมวย ม.8</t>
  </si>
  <si>
    <t>ซ่อมแซมท่อระบายน้ำ สายไร่นา ม.6</t>
  </si>
  <si>
    <t xml:space="preserve">     11 ก.พ.68</t>
  </si>
  <si>
    <t>บจก.ศศิธรรุ่งเรืองคอนกรีต</t>
  </si>
  <si>
    <t>สายทางเข้าเมรุวัดแก้วศิลาราม ม.4</t>
  </si>
  <si>
    <t xml:space="preserve">     13 ก.พ.68</t>
  </si>
  <si>
    <t>ก่อสร้างลานอเนกประสงค์บริเวณบ้าน</t>
  </si>
  <si>
    <t>หนองขวาง ม.4</t>
  </si>
  <si>
    <t>วางท่อระบายน้ำพร้อมบ่อพัก สายบ้าน</t>
  </si>
  <si>
    <t>นางอำไพ รัตนานิต ม.2</t>
  </si>
  <si>
    <t xml:space="preserve">     20 ก.พ.68</t>
  </si>
  <si>
    <t>ก่อสร้างถนนคอนกรีตเสริมเหล็ก สายบ้าน</t>
  </si>
  <si>
    <t>บจก.ทีซีเอสกรุ๊ป 2022</t>
  </si>
  <si>
    <t>นายเปล่ง วิทยประภารัตน์ ม.1</t>
  </si>
  <si>
    <t xml:space="preserve">     24 ก.พ.68</t>
  </si>
  <si>
    <t>ซ่อมแซมถนนชำรุดภายในพื้นที่ตำบล</t>
  </si>
  <si>
    <t>นายวิชัย สุขสงวน</t>
  </si>
  <si>
    <t xml:space="preserve">     25 ก.พ.68</t>
  </si>
  <si>
    <t>นายปรีชา เนื่องจำนงค์ ม.3</t>
  </si>
  <si>
    <t>นายสราวุฒิ บุตรบริบูรณ์</t>
  </si>
  <si>
    <t>นายเตี้ย ม.9</t>
  </si>
  <si>
    <t xml:space="preserve">     28 ก.พ.68</t>
  </si>
  <si>
    <t>นายชาญ พลอยแหวน ม.9</t>
  </si>
  <si>
    <t>นายทองปรว องอาจ</t>
  </si>
  <si>
    <t>จัดซื้อรถบรรทุกขยะ ขนาด 6 ตัน</t>
  </si>
  <si>
    <t>บริษัท ทวีโชค ทรัค แอนด์</t>
  </si>
  <si>
    <t xml:space="preserve"> 6 ล้อ แบบท้าย</t>
  </si>
  <si>
    <t>อีควิปเมนท์</t>
  </si>
  <si>
    <t>จ้างเหมาจัดทำป้ายประชาสัมพันธ์</t>
  </si>
  <si>
    <t xml:space="preserve">     4 มี.ค.68</t>
  </si>
  <si>
    <t>จัดซื้อวัสดุสำนักงาน(สำนักปลัด)</t>
  </si>
  <si>
    <t xml:space="preserve">     3 มี.ค.68</t>
  </si>
  <si>
    <t>นายอภิรักษ์ อุปรีบุญ</t>
  </si>
  <si>
    <t>(สำนักปลัด) จำนวน 3 รายการ</t>
  </si>
  <si>
    <t xml:space="preserve">     21 มี.ค.68</t>
  </si>
  <si>
    <t>จัดซื้อวัสดุวิทยาศาสตร์หรือการแพทย์</t>
  </si>
  <si>
    <t>ร้านธวัชชัยยาสัตว์</t>
  </si>
  <si>
    <t>ตามโครงการสัตว์ปลอดโรค คนปลอดภัยฯ</t>
  </si>
  <si>
    <t>ก่อสร้างถนน คสล. สายบ้านนางปราณีต-</t>
  </si>
  <si>
    <t>บจก.ทีซีเอสกรุ๊ป 2021</t>
  </si>
  <si>
    <t>บ้านนายหยด แซ่เซียว ม.7</t>
  </si>
  <si>
    <t>ก่อสร้างถนนยกระดับลูกรัง สายบ้าน</t>
  </si>
  <si>
    <t>นายทองใบ จุมจันทร์ ม.4</t>
  </si>
  <si>
    <t xml:space="preserve">     10 มี.ค.68</t>
  </si>
  <si>
    <t>ร้านพาทิศเจริญทรัพย์</t>
  </si>
  <si>
    <t>จำนวน 1 รายการ</t>
  </si>
  <si>
    <t>จัดซื้อวัสดุงานบ้านงานครัว</t>
  </si>
  <si>
    <t>ร้านสิริวัฒน์ เทรดดิ้ง</t>
  </si>
  <si>
    <t>ศูนย์พัฒนาเด็กเล็กบ้านโคก จำนวน 16 รายการ</t>
  </si>
  <si>
    <t>ศูนย์พัฒนาเด็กเล็กบ้านเขาดินวังตาสี จำนวน 10 รายการ</t>
  </si>
  <si>
    <t>ศูนย์พัฒนาเด็กเล้กวัดแก้วศิลาราม จำนวน 20 รายการ</t>
  </si>
  <si>
    <t>ก่อสร้างโรงจอดรถบริการประชาชน</t>
  </si>
  <si>
    <t>บจก.ปภากร ก่อสร้าง</t>
  </si>
  <si>
    <t>บริเวณวัดแก้วศิลาราม ม.4</t>
  </si>
  <si>
    <t>ปรับปรุงอาคารศูนย์พัฒนาเด็กเล็ก</t>
  </si>
  <si>
    <t>น.ส.กาญจนา จันทนา</t>
  </si>
  <si>
    <t>บ้านโคก ม.9</t>
  </si>
  <si>
    <t>ก่อสร้างไหล่ทางถนนคอนกรีตเสริม</t>
  </si>
  <si>
    <t>นายประมาณ ศิริรักษ์</t>
  </si>
  <si>
    <t>เหล็กสายบ้านนายแดง-เชื่อมต่อตำบลสระสี่เหลี่ยม</t>
  </si>
  <si>
    <t>วางท่อระบายน้ำพร้อมบ่อพักและ</t>
  </si>
  <si>
    <t>ก่อสร้างรางระบายน้ำตัวยูพร้อมฝา</t>
  </si>
  <si>
    <t>ตะแกรงเหล็กสายบ้านนางละออ-บ้านนางอำพร ม.8</t>
  </si>
  <si>
    <t>วางท่อระบายน้ำสายบ้านนายวิชิต</t>
  </si>
  <si>
    <t>รอดไพบูรย์ ม.5</t>
  </si>
  <si>
    <t>สายบ้านนางสมจิตต์ จุกสีดา ม.6</t>
  </si>
  <si>
    <t>ซ่อมแซมถนนคอนกรีตเสริมเหล็ก</t>
  </si>
  <si>
    <t>ม.1,5,6,7,10</t>
  </si>
  <si>
    <t>จ้างเหมาเอกชนกำจัดขยะมูลฝอย</t>
  </si>
  <si>
    <t>บจก.ชวสิงห์</t>
  </si>
  <si>
    <t>(เดือนเม.ย.-ก.ย.67)</t>
  </si>
  <si>
    <t>ติดตั้งป้ายบอกทางและป้ายชื่อซอยภาย</t>
  </si>
  <si>
    <t>บจก.มงคลทรัพย์ อินเตอร์</t>
  </si>
  <si>
    <t>ในตำบลสระสี่เหลี่ยม</t>
  </si>
  <si>
    <t>ติดตั้งเครื่องออกกำลังกายกลางแจ้ง</t>
  </si>
  <si>
    <t>บจก.โฟฟานเซนได</t>
  </si>
  <si>
    <t>บริเวณหน้าบ้านผู้ใหญ่วันชัย พืชพันธ์ไพศาล</t>
  </si>
  <si>
    <t>เอ็นจิเนียริ่ง</t>
  </si>
  <si>
    <t>จำนวน 1 ป้าย</t>
  </si>
  <si>
    <t xml:space="preserve"> 8 เม.ย.68</t>
  </si>
  <si>
    <t>จ้างเหมาประกอบพิธีพราหมณ์ โครงการ</t>
  </si>
  <si>
    <t>นายศุภัทรดนัย ไหมทอง</t>
  </si>
  <si>
    <t>งานประเพณีบวงสรวงพระรถ 2568</t>
  </si>
  <si>
    <t xml:space="preserve"> 10 เม.ย.68</t>
  </si>
  <si>
    <t>จ้างเหมาตกแต่งสถานที่ ตามโครงการ</t>
  </si>
  <si>
    <t>นางนันทพร รารักษ์</t>
  </si>
  <si>
    <t>จ้างเหมาจัดทำป้ายอักษรพลาสวูดพร้อม</t>
  </si>
  <si>
    <t>นางพัทรินทร์ คชเวช</t>
  </si>
  <si>
    <t>โครงเหล็ก จำนวน 1 ป้าย</t>
  </si>
  <si>
    <t xml:space="preserve"> 22 เม.ย.68</t>
  </si>
  <si>
    <t>จ้างเหมาซ่อมแซมรถบรรทุก ทะเบียน</t>
  </si>
  <si>
    <t>บจก.ชัยเสรียานยนต์</t>
  </si>
  <si>
    <t>86-9036 จำนวน 2 รายการ</t>
  </si>
  <si>
    <t xml:space="preserve"> 24 เม.ย.68</t>
  </si>
  <si>
    <t>จ้างเหมาจัดขบวนแห่ โครงการจัดขบวน</t>
  </si>
  <si>
    <t>น.ส.จุฑารัตน์ องอาจ</t>
  </si>
  <si>
    <t>แห่ร่วมงานประเพณีบุญกลางบ้านอำเภอพนัสนิคม</t>
  </si>
  <si>
    <t xml:space="preserve"> 29 เม.ย.68</t>
  </si>
  <si>
    <t>ร้านอาทิตย์</t>
  </si>
  <si>
    <t>จัดซื้อวัสดุสำนักงาน(กองช่าง)</t>
  </si>
  <si>
    <t>จำนวน 12 รายการ</t>
  </si>
  <si>
    <t>ทะเบียน 86-9036 จำนวน 1 รายการ</t>
  </si>
  <si>
    <t xml:space="preserve"> 9 เม.ย.68</t>
  </si>
  <si>
    <t>จัดซื้อวัสดุสำนักงาน(กองสาธารณสุขฯ)</t>
  </si>
  <si>
    <t>จัดซื้อวัสดุคอมพิวเตอร์(กองสาธารณสุขฯ)</t>
  </si>
  <si>
    <t>จัดซื้อวัสดุสนาม(กองการศึกษาฯ)</t>
  </si>
  <si>
    <t xml:space="preserve"> 26 เม.ย.68</t>
  </si>
  <si>
    <t>จัดซื้อทรายกำจัดลูกน้ำยุงและสารเคมี</t>
  </si>
  <si>
    <t>ร้านวีระ เทรดดิ้ง</t>
  </si>
  <si>
    <t>กำจัดยุงตามครงการชุมชนร่วมใจทำลายฯ</t>
  </si>
  <si>
    <t xml:space="preserve"> 30 เม.ย.68</t>
  </si>
  <si>
    <t>จัดซื้อวัสดุเครื่องดับเพลิง(สำนักปลัด)</t>
  </si>
  <si>
    <t>บริษัท ทรีโอแมส จำกัด</t>
  </si>
  <si>
    <t>จำนวน 3 รายการ</t>
  </si>
  <si>
    <t>ก่อสร้างถนน คสล. สายบ้านนายสุวิทย์</t>
  </si>
  <si>
    <t>บุระผากา ม.3</t>
  </si>
  <si>
    <t xml:space="preserve"> 1 เม.ย.68</t>
  </si>
  <si>
    <t>ก่อสร้างถนน คสล. สายบ้านนายเฉลิม</t>
  </si>
  <si>
    <t>สุระ-บ้านนางอิสริยาภรณ์ ม.6</t>
  </si>
  <si>
    <t>ซ่อมแซมอาคารอเนกประสงค์บริเวณ</t>
  </si>
  <si>
    <t>นายณรงค์กร โม่งเม้า</t>
  </si>
  <si>
    <t>โบราณสถานสระสี่เหลี่ยม ม.6</t>
  </si>
  <si>
    <t>ก่อสร้างถนน คสล.สายข้างบ้าน</t>
  </si>
  <si>
    <t>หจก.เพชรหลักทอง คอน</t>
  </si>
  <si>
    <t>นางวันเพ็ญ ม.1</t>
  </si>
  <si>
    <t>สตรัคชั่น  970,000.00</t>
  </si>
  <si>
    <t>ก่อสร้างถนนปลอดภัยบริเวณแยกศาลา</t>
  </si>
  <si>
    <t>บจก.เอ็นทราฟฟิค</t>
  </si>
  <si>
    <t xml:space="preserve"> 33/2568</t>
  </si>
  <si>
    <t>คู่ ม.7</t>
  </si>
  <si>
    <t xml:space="preserve"> 21 เม.ย.68</t>
  </si>
  <si>
    <t>ก่อสร้างถนน คสล.สายทางเข้าระบบ</t>
  </si>
  <si>
    <t xml:space="preserve"> 34/2568</t>
  </si>
  <si>
    <t>ประปาหมู่บ้าน ม.4</t>
  </si>
  <si>
    <t xml:space="preserve"> 25 เม.ย.68</t>
  </si>
  <si>
    <t>ก่อสร้างถนน คสล.สายบ้านนายแดง-</t>
  </si>
  <si>
    <t xml:space="preserve"> 35/2568</t>
  </si>
  <si>
    <t>บ้านนางสำรวย ม.4</t>
  </si>
  <si>
    <t>ก่อสร้างถนน คสล.สายบ้านนายบุญส่ง</t>
  </si>
  <si>
    <t xml:space="preserve"> 36/2568</t>
  </si>
  <si>
    <t>พรมศรี ม.10</t>
  </si>
  <si>
    <t>ก่อสร้างถนน คสล.สายบ้านนางอิสริยาภรณ์</t>
  </si>
  <si>
    <t xml:space="preserve"> 37/2568</t>
  </si>
  <si>
    <t>บ้านนางปภาดา ม.6</t>
  </si>
  <si>
    <t>สตรัคชั่น  775,000.00</t>
  </si>
  <si>
    <t>ก่อสร้างถนน คสล.สายโรงหอย ม.11</t>
  </si>
  <si>
    <t xml:space="preserve"> 38/2568</t>
  </si>
  <si>
    <t>สตรัคชั่น  658,000.00</t>
  </si>
  <si>
    <t>จ้างเหมาจัดทำเครื่องหมายประจำองค์</t>
  </si>
  <si>
    <t>ร้าน หมูกราฟฟิก</t>
  </si>
  <si>
    <t>กรปกครองส่วนท้องถิ่น</t>
  </si>
  <si>
    <t xml:space="preserve"> 14 พ.ค.68</t>
  </si>
  <si>
    <t>นค 8994 จำนวน 17 รายการ</t>
  </si>
  <si>
    <t xml:space="preserve"> 16 พ.ค.68</t>
  </si>
  <si>
    <t>จ้างเหมาซ่อมแซมเครื่องพิมพ์ รหัส</t>
  </si>
  <si>
    <t>485-62-0014 จำนวน 1 เครื่อง</t>
  </si>
  <si>
    <t xml:space="preserve"> 20 พ.ค.68</t>
  </si>
  <si>
    <t>จ้างเหมาสำรวจข้อมูลจำนวนสัตว์</t>
  </si>
  <si>
    <t>น.ส.สายไหม เผือกรอด</t>
  </si>
  <si>
    <t>และขึ้นทะเบียนสัตว์ ประจำปี 68</t>
  </si>
  <si>
    <t>จ้างเหมาซ่อมแซมรถบรรทุกน้ำ</t>
  </si>
  <si>
    <t>ทะเบียน 83-6565 จำนวน 8 รายการ</t>
  </si>
  <si>
    <t xml:space="preserve"> 27 พ.ค.68</t>
  </si>
  <si>
    <t>จัดซื้อวัสดุการเกษตร(สำนักปลัด)</t>
  </si>
  <si>
    <t>นายมาเน็ด ทาทอง</t>
  </si>
  <si>
    <t>จำนวน 11 รายการ</t>
  </si>
  <si>
    <t xml:space="preserve"> 7 พ.ค.68</t>
  </si>
  <si>
    <t>จัดซื้อวัสดุก่อสร้าง(กองช่าง)</t>
  </si>
  <si>
    <t>ร้าน สิริวัฒน์ เทรดดิ้ง</t>
  </si>
  <si>
    <t xml:space="preserve"> 13 พ.ค.68</t>
  </si>
  <si>
    <t>จัดซื้อวัสดุไฟฟ้าและวิทยุ(กองช่าง)</t>
  </si>
  <si>
    <t>นายมงคล โม่งเม้า</t>
  </si>
  <si>
    <t>จำนวน 23 รายการ</t>
  </si>
  <si>
    <t>จัดซื้อแบตเตอรี่ ทะเบียน 86-9036</t>
  </si>
  <si>
    <t>จำนวน 2 ลูก</t>
  </si>
  <si>
    <t xml:space="preserve"> 28 พ.ค.68</t>
  </si>
  <si>
    <t>ก่อสร้างถนน คสล.สายทางเข้าศูนย์</t>
  </si>
  <si>
    <t xml:space="preserve"> 39/2568</t>
  </si>
  <si>
    <t>พัฒนาเด็กเล็กบ้านเขาดินวังตาสี ม.11</t>
  </si>
  <si>
    <t xml:space="preserve"> 2 พ.ค.68</t>
  </si>
  <si>
    <t>ขยายไหล่ทางสายบ้านนายไพเราะ</t>
  </si>
  <si>
    <t xml:space="preserve"> 40/2568</t>
  </si>
  <si>
    <t xml:space="preserve"> ม.11</t>
  </si>
  <si>
    <t>ปรับปรุงภูมิทัศน์บริเวณศูนย์พัฒนา</t>
  </si>
  <si>
    <t>บจก.ปภากรก่อสร้าง</t>
  </si>
  <si>
    <t xml:space="preserve"> 41/2568</t>
  </si>
  <si>
    <t>เด็กเล็กบ้านเขาดินวังตาสี ม.11</t>
  </si>
  <si>
    <t>ก่อสร้างถนน คสล.สายบ้านนายจรัญ</t>
  </si>
  <si>
    <t xml:space="preserve"> 42/2568</t>
  </si>
  <si>
    <t>นายสัมฤทธิ์ ม.4</t>
  </si>
  <si>
    <t xml:space="preserve"> 21 พ.ค.68</t>
  </si>
  <si>
    <t>ติดตั้งชุดเสาไฟถนนโคมไฟแอลอีดี</t>
  </si>
  <si>
    <t>บจก.เจริญทรัพย์ 159</t>
  </si>
  <si>
    <t>พลังงานแสงอาทิตย์</t>
  </si>
  <si>
    <t>จ้างเหมาปฏิบัติงานเกี่ยวกับครูผู้ดู</t>
  </si>
  <si>
    <t>น.ส.วรรษมน เกิดทรัพย์</t>
  </si>
  <si>
    <t>แลเด็กศูนย์พัฒนาเด็กเล็กเขาดินวังตาสี</t>
  </si>
  <si>
    <t xml:space="preserve"> 30 พ.ค.68</t>
  </si>
  <si>
    <t>ปรับสภาพแวดล้อมและสิ่งอำนวยความ</t>
  </si>
  <si>
    <t>นายอาทิตย์ บุญชู</t>
  </si>
  <si>
    <t>สะดวกของผู้สูงอายุรายนายสมัคร รักถาวร</t>
  </si>
  <si>
    <t xml:space="preserve"> 5 มิ.ย.68</t>
  </si>
  <si>
    <t>จ้างเหมากำจัดขยะมูลฝอยฯ</t>
  </si>
  <si>
    <t>บจก.เวสท์แมเนจเม้นท์สยาม</t>
  </si>
  <si>
    <t>(มิ.ย.-30 ก.ย.68)</t>
  </si>
  <si>
    <t xml:space="preserve"> 6 มิ.ย.68</t>
  </si>
  <si>
    <t>จ้างเหมารถเครน จำนวน 2 คัน</t>
  </si>
  <si>
    <t>บจก.บี.พี.เอ็น. เครน</t>
  </si>
  <si>
    <t xml:space="preserve"> 17 มิ.ย.68</t>
  </si>
  <si>
    <t xml:space="preserve">จ้างเหมาซ่อมแซมคอมพิวเตอร์ </t>
  </si>
  <si>
    <t>ร้านรัตต ACCESSORY</t>
  </si>
  <si>
    <t>รหัส 416-62-0007 จำนวน 1 เครื่อง</t>
  </si>
  <si>
    <t xml:space="preserve"> 27 มิ.ย.68</t>
  </si>
  <si>
    <t>จัดซื้ออาหารเสริม(นม)โรงเรียนสำหรับ</t>
  </si>
  <si>
    <t>สหกรณ์โคนมวังน้ำเย็นจำกัด</t>
  </si>
  <si>
    <t>ศพด.ทั้ง 3 ศูนย์และโรงเรียน</t>
  </si>
  <si>
    <t xml:space="preserve"> 4 มิ.ย.68</t>
  </si>
  <si>
    <t>จัดซื้อวัสดุสำนักงาน(กองการศึกษา)</t>
  </si>
  <si>
    <t>จำนวน 30 รายการ</t>
  </si>
  <si>
    <t xml:space="preserve"> 9 มิ.ย.68</t>
  </si>
  <si>
    <t>จำนวน 9 รายการ</t>
  </si>
  <si>
    <t xml:space="preserve"> 11 มิ.ย.68</t>
  </si>
  <si>
    <t>จัดซื้อวัสดุเครื่องแต่งกาย จำนวน 2 รายการ</t>
  </si>
  <si>
    <t>หจก.เค เจ เจ ซัพพลาย</t>
  </si>
  <si>
    <t xml:space="preserve"> 23 มิ.ย.68</t>
  </si>
  <si>
    <t>ร้านหัวถนนแบตเตอรี่</t>
  </si>
  <si>
    <t xml:space="preserve"> 26 มิ.ย.68</t>
  </si>
  <si>
    <t>ร้านสิริวัฒน์เทรดดิ้ง</t>
  </si>
  <si>
    <t>ศพด.วัดแก้วศิลาราม</t>
  </si>
  <si>
    <t>ศพด.เขาดินวังตาสี</t>
  </si>
  <si>
    <t>ศพด.บ้านโคก</t>
  </si>
  <si>
    <t>ก่อสร้างถนน คสล. สายบ้านนางเฉลียว</t>
  </si>
  <si>
    <t xml:space="preserve"> 43/2568</t>
  </si>
  <si>
    <t>ม.6</t>
  </si>
  <si>
    <t>ปรับปรุงภูมิทัศน์บริเวณ ศพด.บ้านโคก</t>
  </si>
  <si>
    <t>นายณรงค์กร์ โม่งเม้า</t>
  </si>
  <si>
    <t xml:space="preserve"> 44/2568</t>
  </si>
  <si>
    <t>ม.9</t>
  </si>
  <si>
    <t>ก่อสร้างถนน คสล. สายบ้าน</t>
  </si>
  <si>
    <t>บจก.ศศิธร รุ่งเรืองคอนกรีต</t>
  </si>
  <si>
    <t xml:space="preserve"> 45/2568</t>
  </si>
  <si>
    <t>นายประยูร สิงห์กา ม.2</t>
  </si>
  <si>
    <t>ก่อสร้างถนนยกระดับลูกรัง สายทางเข้า</t>
  </si>
  <si>
    <t>บจก.เอสวีดีคอนสตรัคชั่น</t>
  </si>
  <si>
    <t xml:space="preserve"> 46/2568</t>
  </si>
  <si>
    <t>ระบบประปาหมู่บ้าน ม.3</t>
  </si>
  <si>
    <t xml:space="preserve"> 47/2568</t>
  </si>
  <si>
    <t>นางน้ำอ้อย ทองมา ม.1</t>
  </si>
  <si>
    <t>ก่อสร้างถนน คสล. พร้อมปรับปรุงภูมิทัศน์</t>
  </si>
  <si>
    <t xml:space="preserve"> 48/2568</t>
  </si>
  <si>
    <t>สายบ้านนายศิลปชัย วงศ์พรประดิษฐ์ ม.5</t>
  </si>
  <si>
    <t>จ้างเหมาจัดทำป้าย จำนวน 2 รายการ</t>
  </si>
  <si>
    <t>ร้านเจ.พี.ดีไซน์สเปซ</t>
  </si>
  <si>
    <t xml:space="preserve"> 3 ก.ค.68</t>
  </si>
  <si>
    <t>นายนพพร อาจหาญ</t>
  </si>
  <si>
    <t>หจก.เค เจเจ ซัพพลาย</t>
  </si>
  <si>
    <t xml:space="preserve"> 4 ก.ค.68</t>
  </si>
  <si>
    <t>จัดซื้อเทียนพรรษา ขาตั้งเทียน ชุดอาบน้ำฝน</t>
  </si>
  <si>
    <t>ร้านรัตนภัณฑ์(แม่นิว)</t>
  </si>
  <si>
    <t>โครงการแห่เทียนและถวายเทียนฯ</t>
  </si>
  <si>
    <t xml:space="preserve"> 17 ก.ค.68</t>
  </si>
  <si>
    <t>จัดซื้อวัสดุไฟฟ้าและวิทยุ จำนวน 5 รายการ</t>
  </si>
  <si>
    <t xml:space="preserve"> 30 ก.ค.68</t>
  </si>
  <si>
    <t>วางท่อระบายน้ำสายพระถซอย 20 ม.9</t>
  </si>
  <si>
    <t xml:space="preserve"> 49/2568</t>
  </si>
  <si>
    <t xml:space="preserve"> 8 ก.ค.68</t>
  </si>
  <si>
    <t xml:space="preserve">จ้างเหมาปฏิบัติงานเกี่ยวกับผู้ดูแลเด็ก </t>
  </si>
  <si>
    <t>น.ส.รัตติกาล เสือแสง</t>
  </si>
  <si>
    <t>ศพด.บ้านเขาดินวังตาสี</t>
  </si>
  <si>
    <t>จ้างเหมาปฏิบัติงานในตำแหน่งคนงานทั่วไป</t>
  </si>
  <si>
    <t>น.ส.ศิริกาญจน์ ศิลา</t>
  </si>
  <si>
    <t xml:space="preserve"> 25 ก.ค.68</t>
  </si>
  <si>
    <t xml:space="preserve">จ้างเหมาซ่อมแซมเครื่องปริ้นเตอร์ </t>
  </si>
  <si>
    <t>ณ.พาณิช</t>
  </si>
  <si>
    <t>รหัส 485-64-0003,485-65-0001</t>
  </si>
  <si>
    <t xml:space="preserve"> 1 ส.ค.68</t>
  </si>
  <si>
    <t>จ้างจัดทำใบมีดตัดหญ้า จำนวน 50 ใบ</t>
  </si>
  <si>
    <t>ร้าน ช.เจริญแมชชีนเทค</t>
  </si>
  <si>
    <t>นางสมจิตร เภ่าโง่น</t>
  </si>
  <si>
    <t>จ้างเหมาจัดทำตรายาง จำนวน 2 รายการ</t>
  </si>
  <si>
    <t>ร้านหมูกราฟฟิก</t>
  </si>
  <si>
    <t xml:space="preserve"> 15 ส.ค.68</t>
  </si>
  <si>
    <t>ทะเบียน ตค3957 จำนวน 4 รายการ</t>
  </si>
  <si>
    <t xml:space="preserve"> 18 ส.ค.68</t>
  </si>
  <si>
    <t xml:space="preserve"> 25 ส.ค.68</t>
  </si>
  <si>
    <t>จ้างเหมาซ่อมแซมประตูอลูมิเนียมบานสวิง</t>
  </si>
  <si>
    <t>ร้านช่างนุ อลูมิเนียม</t>
  </si>
  <si>
    <t xml:space="preserve"> 27 ส.ค.68</t>
  </si>
  <si>
    <t>ร้านรักเจริญซีร็อกซ์</t>
  </si>
  <si>
    <t>เข้าค่ายวิทยาศาสตร์ฯ</t>
  </si>
  <si>
    <t>จัดซื้อวัสดุงานบ้านงานครัว(กองสาธารณสุขฯ)</t>
  </si>
  <si>
    <t>ร้านมีดี เมดซัพพลาย</t>
  </si>
  <si>
    <t xml:space="preserve"> 13 ส.ค.68</t>
  </si>
  <si>
    <t>จัดซื้อวัสดุยานพาหนะและขนส่ง ทะเบียน</t>
  </si>
  <si>
    <t>จค 7770 จำนวน 4 รายการ</t>
  </si>
  <si>
    <t>หจก.เคพีพีเอส อินเตอร์ เทรดดิ้ง</t>
  </si>
  <si>
    <t xml:space="preserve"> 19 ส.ค.68</t>
  </si>
  <si>
    <t xml:space="preserve"> 50/2568</t>
  </si>
  <si>
    <t>จัดซื้อวัสดุสำนักงาน จำนวน 1 รายการ</t>
  </si>
  <si>
    <t xml:space="preserve"> 51/2568</t>
  </si>
  <si>
    <t>(เก้าอี้พลาสติก จำนวน 300 ตัว)</t>
  </si>
  <si>
    <t xml:space="preserve"> 28 ส.ค.68</t>
  </si>
  <si>
    <t xml:space="preserve"> 52/2568</t>
  </si>
  <si>
    <t>จค7771 จำนวน 4 รายการ</t>
  </si>
  <si>
    <t>ร้าพิภพยางยนต์</t>
  </si>
  <si>
    <t xml:space="preserve"> 53/2568</t>
  </si>
  <si>
    <t>ขว 8515 จำนวน 2 รายการ</t>
  </si>
  <si>
    <t>ร้านโอม หญิง ค้าถัง</t>
  </si>
  <si>
    <t xml:space="preserve"> 54/2568</t>
  </si>
  <si>
    <t>วางท่อระบายน้ำ สายบ้านนายทองพูล ม.5</t>
  </si>
  <si>
    <t>หจก.เอส.อาร์.เอ็น โสธรเซอร์วิส</t>
  </si>
  <si>
    <t>(ช่วงที่เหลือ)</t>
  </si>
  <si>
    <t xml:space="preserve"> 4 ส.ค.68</t>
  </si>
  <si>
    <t>หจก.เพชรหลักทองคอนสตรัคชั่น</t>
  </si>
  <si>
    <t xml:space="preserve"> 8 ส.ค.68</t>
  </si>
  <si>
    <t>จ้างเหมาจัดทำตรายาง จำนวน 3 รายการ</t>
  </si>
  <si>
    <t>42/2568</t>
  </si>
  <si>
    <t xml:space="preserve"> 3 ก.ย.68</t>
  </si>
  <si>
    <t>บจก.ซีเอสพีเอ็นซัพพลาย</t>
  </si>
  <si>
    <t>43/2568</t>
  </si>
  <si>
    <t>รหัส 420-56-0003,420-61-0004</t>
  </si>
  <si>
    <t xml:space="preserve"> 5 ก.ย.68</t>
  </si>
  <si>
    <t>44/2568</t>
  </si>
  <si>
    <t xml:space="preserve"> 8 ก.ย.68</t>
  </si>
  <si>
    <t>จ้างเหมาจัดทำตรายาง จำนวน 13 รายการ</t>
  </si>
  <si>
    <t>นายอภิชา อิศรนาเวศ</t>
  </si>
  <si>
    <t>45/2568</t>
  </si>
  <si>
    <t>จ้างเหมาขุดลอกร่องระบายน้ำ หมู่ที่ 1</t>
  </si>
  <si>
    <t>นายพัฒนา สีดารา</t>
  </si>
  <si>
    <t>46/2568</t>
  </si>
  <si>
    <t xml:space="preserve"> 9 ก.ย.68</t>
  </si>
  <si>
    <t>47/2568</t>
  </si>
  <si>
    <t>ทะเบียน 86-9036</t>
  </si>
  <si>
    <t xml:space="preserve"> 12 ก.ย.68</t>
  </si>
  <si>
    <t>จ้างเหมาซ่อมแซมรถบรรทุกน้ำ ทะเบียน</t>
  </si>
  <si>
    <t>48/2568</t>
  </si>
  <si>
    <t>ผษ 7718 จำนวน 7 รายการ</t>
  </si>
  <si>
    <t xml:space="preserve">  16 ก.ย.68</t>
  </si>
  <si>
    <t>49/2568</t>
  </si>
  <si>
    <t>ศพด.บ้านโคก,ศพด.บ้านเขาดินวังตาสี</t>
  </si>
  <si>
    <t xml:space="preserve"> 18 ก.ย.68</t>
  </si>
  <si>
    <t>จัดซื้อครุภัณฑ์คอมพิวเตอร์(กองคลัง)</t>
  </si>
  <si>
    <t>ร้านดีเจไอทีคอมพิวเตอร์</t>
  </si>
  <si>
    <t>56/2568</t>
  </si>
  <si>
    <t>จำนวน 1 รายการ(จำนวน 2 เครื่อง)</t>
  </si>
  <si>
    <t>57/2568</t>
  </si>
  <si>
    <t>ร้านป.ทวีสินการค้า</t>
  </si>
  <si>
    <t>58/2568</t>
  </si>
  <si>
    <t>หจก.เคเจเจ ซัพพลาย</t>
  </si>
  <si>
    <t>59/2568</t>
  </si>
  <si>
    <t>60/2568</t>
  </si>
  <si>
    <t>ร้านพี ฟลาวเวร์</t>
  </si>
  <si>
    <t>61/2568</t>
  </si>
  <si>
    <t xml:space="preserve"> 16 ก.ย.68</t>
  </si>
  <si>
    <t>จัดซื้อวัสดุไฟฟ้าและวิทยุ</t>
  </si>
  <si>
    <t>62/2568</t>
  </si>
  <si>
    <t xml:space="preserve"> 23 ก.ย.68</t>
  </si>
  <si>
    <t>ก่อสร้างถนน คสล. สายบ้านเนินแพง ม.4</t>
  </si>
  <si>
    <t>น.ส.กมลวรรณ สำอางค์อินทร์</t>
  </si>
  <si>
    <t>52/2568</t>
  </si>
  <si>
    <t xml:space="preserve"> 19 ก.ย.68</t>
  </si>
  <si>
    <t>53/2568</t>
  </si>
  <si>
    <t>ปรับปรุงถนน คสล. สายบ้านนางอารมณ์</t>
  </si>
  <si>
    <t>54/2568</t>
  </si>
  <si>
    <t>จุมจันทร์ ม.5</t>
  </si>
  <si>
    <t>999     164,300.00</t>
  </si>
  <si>
    <t xml:space="preserve"> 22 ก.ย.68</t>
  </si>
  <si>
    <t>ก่อสร้างถนน คสล. สายระบบประปาหมู่บ้าน</t>
  </si>
  <si>
    <t>55/2568</t>
  </si>
  <si>
    <t>ม.10</t>
  </si>
  <si>
    <t>999     498,700.00</t>
  </si>
  <si>
    <t>999     300,900.00</t>
  </si>
  <si>
    <t>ซ่อมแซมถนน คสล. ม.1,4,11</t>
  </si>
  <si>
    <t>999     206,600.00</t>
  </si>
  <si>
    <t xml:space="preserve"> 24 ก.ย.68</t>
  </si>
  <si>
    <t>ปรับปรุงอาคารด้านหลังห้องประชุม อบต.</t>
  </si>
  <si>
    <t>สระสี่เหลี่ยม</t>
  </si>
  <si>
    <t>ก่อสร้างถนน คสล. สายบ้านนางอรวรรณ</t>
  </si>
  <si>
    <t>แนวอินทร์ ม.7</t>
  </si>
  <si>
    <t xml:space="preserve"> 29 ก.ย.68</t>
  </si>
  <si>
    <r>
      <t xml:space="preserve">วันที่ </t>
    </r>
    <r>
      <rPr>
        <b/>
        <u/>
        <sz val="14"/>
        <rFont val="TH SarabunIT๙"/>
        <family val="2"/>
      </rPr>
      <t xml:space="preserve">       30      </t>
    </r>
    <r>
      <rPr>
        <b/>
        <sz val="14"/>
        <rFont val="TH SarabunIT๙"/>
        <family val="2"/>
      </rPr>
      <t xml:space="preserve">.เดือน </t>
    </r>
    <r>
      <rPr>
        <b/>
        <u/>
        <sz val="14"/>
        <rFont val="TH SarabunIT๙"/>
        <family val="2"/>
      </rPr>
      <t xml:space="preserve">  กันยายน  </t>
    </r>
    <r>
      <rPr>
        <b/>
        <sz val="14"/>
        <rFont val="TH SarabunIT๙"/>
        <family val="2"/>
      </rPr>
      <t xml:space="preserve">    พ.ศ. </t>
    </r>
    <r>
      <rPr>
        <b/>
        <u/>
        <sz val="14"/>
        <rFont val="TH SarabunIT๙"/>
        <family val="2"/>
      </rPr>
      <t xml:space="preserve"> 2568</t>
    </r>
  </si>
  <si>
    <t>คลองชลประทาน ม.2,6,5,7,8,3</t>
  </si>
  <si>
    <t>ก่อสร้างถนนคอนกรีตเสริมเหล็ก สายเลียบ</t>
  </si>
  <si>
    <t>ซ่อมแซมฝาท่อระบายน้ำ ม.2,4,5,6,9</t>
  </si>
  <si>
    <t xml:space="preserve">     20 มี.ค.68</t>
  </si>
  <si>
    <t xml:space="preserve">     27 มี.ค.68</t>
  </si>
  <si>
    <t xml:space="preserve">     6 มี.ค.68</t>
  </si>
  <si>
    <t xml:space="preserve">     15 มี.ค.68</t>
  </si>
  <si>
    <t xml:space="preserve">     19 มี.ค.68</t>
  </si>
  <si>
    <t xml:space="preserve">     29 มี.ค.68</t>
  </si>
  <si>
    <t>สะอาดเครื่องปรับอากาศ ศพด.วัดแก้วศิลาราม</t>
  </si>
  <si>
    <t>จ้างเหมาบริการตรวจเช็คและล้างทำความ</t>
  </si>
  <si>
    <t>ขยะเปียกลดโลกร้อน 2568 จำนวน 50 ถัง</t>
  </si>
  <si>
    <t>จัดซื้อวัสดุโครงการ(ถังหมัก)ตามโครงการถัง</t>
  </si>
  <si>
    <t>อบรม/การสาธิตฯ จำนวน 17 รายการ</t>
  </si>
  <si>
    <t>จัดซื้อวัสดุเพื่อใช้เป็นสื่อการประกอบการฝึก</t>
  </si>
  <si>
    <t xml:space="preserve">จัดซื้อวัสดุการเกษตร(กองช่าง) </t>
  </si>
  <si>
    <t xml:space="preserve">จัดซื้อวัสดุสำนักงาน(กองคลัง) </t>
  </si>
  <si>
    <t>ผ้าอ้อมผู้ใหญ่ฯ</t>
  </si>
  <si>
    <t>จัดซื้อผ้าอ้อมผู้ใหญ่ ตามโครงการสนับสนุน</t>
  </si>
  <si>
    <t>จ้างเหมารถบัส จำนวน 5 คัน ตามโครงการ</t>
  </si>
  <si>
    <t>จ้างสำรวจข้อมูลจำนวนสัตว์และขึ้นทะเบียน</t>
  </si>
  <si>
    <t>สัตว์ ประจำปี 2568 รอบ2(มิ.ย.-ส.ค.68)</t>
  </si>
  <si>
    <t>จัดซื้อชุดอุปกรณ์สำหรับทำกิจกรรมตาม</t>
  </si>
  <si>
    <t>โครงการเข้าค่ายวิทยาศาสตร์ฯ</t>
  </si>
  <si>
    <t>จัดซื้อพร้อมติดตั้งกล้องวงจรปิด(CCTV)</t>
  </si>
  <si>
    <t>บริเวณจุดเสี่ยง</t>
  </si>
  <si>
    <t>จ้างเหมาซ่อมแซมรถยนต์ ทะเบียนกย5730</t>
  </si>
  <si>
    <t>จัดซื้อวัสดุอุปกรณ์สำหรับทำกิจกรรมตาม</t>
  </si>
  <si>
    <t>โครงการป้องกันการจมน้ำเด็กวัยเรียน ศพด.บ้านโคก</t>
  </si>
  <si>
    <t xml:space="preserve">จัดซื้อครุภัณฑ์คอมพิวเตอร์ </t>
  </si>
  <si>
    <t>จัดซื้อพระบรมฉายาลักษณ์และเครื่อง</t>
  </si>
  <si>
    <t>สักการะบูชา</t>
  </si>
  <si>
    <t xml:space="preserve">ก่อสร้างถนนยกระดับลูกรัง สายไร่วิกานดา </t>
  </si>
  <si>
    <t>ม.1</t>
  </si>
  <si>
    <t xml:space="preserve">ก่อสร้างลานกีฬาบริเวณข้าง อบต.หลังเก่า </t>
  </si>
  <si>
    <t>นางอรสา-บ้านนางปทุม ม.3</t>
  </si>
  <si>
    <t xml:space="preserve">ก่อสร้างถนน คสล. สายบ้านนายชัยวัฒน์ </t>
  </si>
  <si>
    <t>อยู่ถาวร ม.11</t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</si>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</sst>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IT๙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8"/>
      <color theme="1"/>
      <name val="TH SarabunPSK"/>
      <family val="2"/>
    </font>
    <font>
      <b/>
      <sz val="18"/>
      <color indexed="8"/>
      <name val="TH SarabunPSK"/>
      <family val="2"/>
    </font>
    <font>
      <b/>
      <sz val="14"/>
      <name val="TH SarabunIT๙"/>
      <family val="2"/>
    </font>
    <font>
      <b/>
      <u/>
      <sz val="14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43" fontId="2" fillId="0" borderId="1" xfId="0" applyNumberFormat="1" applyFont="1" applyBorder="1"/>
    <xf numFmtId="43" fontId="2" fillId="0" borderId="0" xfId="0" applyNumberFormat="1" applyFont="1"/>
    <xf numFmtId="0" fontId="4" fillId="0" borderId="2" xfId="0" applyFont="1" applyBorder="1" applyAlignment="1">
      <alignment horizontal="left"/>
    </xf>
    <xf numFmtId="0" fontId="2" fillId="0" borderId="8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2" xfId="0" applyFont="1" applyBorder="1"/>
    <xf numFmtId="0" fontId="5" fillId="0" borderId="7" xfId="0" applyFont="1" applyBorder="1" applyAlignment="1">
      <alignment horizontal="left"/>
    </xf>
    <xf numFmtId="0" fontId="2" fillId="0" borderId="9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6" fillId="0" borderId="11" xfId="0" applyFont="1" applyBorder="1"/>
    <xf numFmtId="0" fontId="6" fillId="0" borderId="10" xfId="0" applyFont="1" applyBorder="1"/>
    <xf numFmtId="0" fontId="7" fillId="0" borderId="0" xfId="0" applyFont="1" applyAlignment="1"/>
    <xf numFmtId="0" fontId="4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9" fillId="0" borderId="2" xfId="0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43" fontId="4" fillId="0" borderId="3" xfId="1" applyFont="1" applyBorder="1" applyAlignment="1">
      <alignment horizontal="left"/>
    </xf>
    <xf numFmtId="43" fontId="4" fillId="0" borderId="2" xfId="1" applyFont="1" applyBorder="1" applyAlignment="1">
      <alignment horizontal="center"/>
    </xf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horizontal="center"/>
    </xf>
    <xf numFmtId="43" fontId="9" fillId="0" borderId="2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9" fillId="0" borderId="3" xfId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3" fontId="9" fillId="0" borderId="4" xfId="1" applyFont="1" applyBorder="1" applyAlignment="1">
      <alignment horizontal="center"/>
    </xf>
    <xf numFmtId="15" fontId="4" fillId="0" borderId="2" xfId="0" applyNumberFormat="1" applyFont="1" applyBorder="1" applyAlignment="1">
      <alignment horizontal="center" vertical="center"/>
    </xf>
    <xf numFmtId="16" fontId="4" fillId="0" borderId="3" xfId="0" applyNumberFormat="1" applyFont="1" applyBorder="1" applyAlignment="1">
      <alignment horizontal="center"/>
    </xf>
    <xf numFmtId="0" fontId="4" fillId="0" borderId="4" xfId="0" applyFont="1" applyBorder="1"/>
    <xf numFmtId="43" fontId="4" fillId="0" borderId="4" xfId="1" applyFont="1" applyBorder="1" applyAlignment="1">
      <alignment horizontal="center"/>
    </xf>
    <xf numFmtId="16" fontId="4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6" xfId="0" applyFont="1" applyBorder="1"/>
    <xf numFmtId="43" fontId="4" fillId="0" borderId="0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5" fontId="4" fillId="0" borderId="6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left"/>
    </xf>
    <xf numFmtId="43" fontId="4" fillId="0" borderId="4" xfId="1" applyFont="1" applyBorder="1" applyAlignment="1">
      <alignment horizontal="left"/>
    </xf>
    <xf numFmtId="4" fontId="4" fillId="0" borderId="0" xfId="0" applyNumberFormat="1" applyFont="1"/>
    <xf numFmtId="43" fontId="4" fillId="0" borderId="3" xfId="0" applyNumberFormat="1" applyFont="1" applyBorder="1" applyAlignment="1">
      <alignment horizontal="left"/>
    </xf>
    <xf numFmtId="43" fontId="4" fillId="0" borderId="4" xfId="0" applyNumberFormat="1" applyFont="1" applyBorder="1" applyAlignment="1">
      <alignment horizontal="left"/>
    </xf>
    <xf numFmtId="43" fontId="4" fillId="0" borderId="3" xfId="0" applyNumberFormat="1" applyFont="1" applyBorder="1"/>
    <xf numFmtId="43" fontId="11" fillId="0" borderId="2" xfId="1" applyFont="1" applyBorder="1" applyAlignment="1">
      <alignment horizontal="center"/>
    </xf>
    <xf numFmtId="43" fontId="4" fillId="0" borderId="4" xfId="0" applyNumberFormat="1" applyFont="1" applyBorder="1"/>
    <xf numFmtId="43" fontId="4" fillId="0" borderId="6" xfId="1" applyFont="1" applyBorder="1"/>
    <xf numFmtId="15" fontId="4" fillId="0" borderId="3" xfId="0" applyNumberFormat="1" applyFont="1" applyBorder="1" applyAlignment="1">
      <alignment horizontal="left"/>
    </xf>
    <xf numFmtId="43" fontId="4" fillId="0" borderId="4" xfId="1" applyFont="1" applyBorder="1"/>
    <xf numFmtId="43" fontId="4" fillId="0" borderId="13" xfId="0" applyNumberFormat="1" applyFont="1" applyBorder="1" applyAlignment="1">
      <alignment horizontal="center"/>
    </xf>
    <xf numFmtId="15" fontId="4" fillId="0" borderId="4" xfId="0" applyNumberFormat="1" applyFont="1" applyBorder="1" applyAlignment="1">
      <alignment horizontal="left"/>
    </xf>
    <xf numFmtId="43" fontId="4" fillId="0" borderId="3" xfId="1" applyFont="1" applyBorder="1"/>
    <xf numFmtId="43" fontId="11" fillId="0" borderId="3" xfId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5" fontId="4" fillId="0" borderId="6" xfId="0" applyNumberFormat="1" applyFont="1" applyBorder="1" applyAlignment="1">
      <alignment horizontal="left"/>
    </xf>
    <xf numFmtId="4" fontId="4" fillId="0" borderId="2" xfId="0" applyNumberFormat="1" applyFont="1" applyBorder="1"/>
    <xf numFmtId="43" fontId="4" fillId="0" borderId="1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3" fontId="4" fillId="0" borderId="0" xfId="1" applyFont="1" applyBorder="1"/>
    <xf numFmtId="15" fontId="4" fillId="0" borderId="0" xfId="0" applyNumberFormat="1" applyFont="1" applyBorder="1" applyAlignment="1">
      <alignment horizontal="center" vertical="center"/>
    </xf>
    <xf numFmtId="16" fontId="4" fillId="0" borderId="0" xfId="0" applyNumberFormat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4" fillId="0" borderId="0" xfId="1" applyFont="1" applyBorder="1" applyAlignment="1">
      <alignment horizontal="left"/>
    </xf>
    <xf numFmtId="43" fontId="4" fillId="0" borderId="6" xfId="1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66675</xdr:rowOff>
    </xdr:from>
    <xdr:to>
      <xdr:col>5</xdr:col>
      <xdr:colOff>1619250</xdr:colOff>
      <xdr:row>20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1928DE3-BEBF-41AF-8B69-28D6AF928AE1}"/>
            </a:ext>
          </a:extLst>
        </xdr:cNvPr>
        <xdr:cNvSpPr txBox="1"/>
      </xdr:nvSpPr>
      <xdr:spPr>
        <a:xfrm>
          <a:off x="76200" y="3819525"/>
          <a:ext cx="5743575" cy="25908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/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เจ้าหน้าที่พัสดุเกี่ยวข้องกับงานมีความรู้และทักษาะไม่เพียงพอ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เนื่องจากวิธีการจัดซื้อจัดจ้างมีความ ซับซ้อน ทั้งต้องศึกษาระเบียบฯและระบบไปพร้อมกับการปฏิบัติงานข้อผิดพลาดในการทำงานได้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2. การดำเนินการจัดซื้อจัดจ้างด้วยระบบ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ยังไม่มีประสิทธิภาพ ระบบปรับปรุงทำให้การทำงานได้ไม่ต่อเนื่อง ต้องใช้เวลานานในการปฏิบัติงานในระบบ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e-GP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3. กรมบัญชีกลางมีการออกกฎกระทรวง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ระเบียบ และหนังสือเวียนอื่น ๆ ที่เกี่ยวข้อง เพื่อให้สอดคล้องกับ แนวทางปฏิบัติตามพระราชบัญญัติการจัดซื้อจัดจ้างและการบริหารต่อเนื่อง และมีการยกเลิกหนังสือเวียนเพื่อปรับปรุงแก้ไขแนวทางปฏิบัติ ทำให้การปฏิบัติงานไม่เกิดความคล่องตัว เนื่องจากเจ้าหน้าที่ต้องตรวจสอบ แก้ไข และศึกษา กฎ ระเบียบปฏิบัติงานให้สอดคล้องและเป็นไปตามแนวทางปฏิบัติ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22</xdr:row>
      <xdr:rowOff>66675</xdr:rowOff>
    </xdr:from>
    <xdr:to>
      <xdr:col>5</xdr:col>
      <xdr:colOff>1590675</xdr:colOff>
      <xdr:row>28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D80B19A-AB52-489E-B4CB-A5E7579933F8}"/>
            </a:ext>
          </a:extLst>
        </xdr:cNvPr>
        <xdr:cNvSpPr txBox="1"/>
      </xdr:nvSpPr>
      <xdr:spPr>
        <a:xfrm>
          <a:off x="85725" y="6562725"/>
          <a:ext cx="5705475" cy="17811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ให้ผู้ที่ต้องการใช้พัสดุมีการวางแผนการดำเนินงานให้สอดคล้องกับมาตราการเร่งรัดเบิกจ่ายและให้ความสำคัญต่อกระบวนการจัดซื้อจัดจ้าง เพื่อให้เกิดความคล่องตัวมาก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2.ส่งเจ้าหน้าที่และผู้เกี่ยวข้องเข้ารับการอบรมสัมนา เพื่อพัฒนาความรู้ความสามารถอย่างต่อเนื่อง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3.กรมบัญชีกลางควรดำเนินการปรับปรุงระบบ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ให้มีประสิทธิภาพมากยิ่งขึ้น</a:t>
          </a:r>
          <a:endParaRPr lang="en-US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4.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ให้เจ้าหน้าที่และผู้ที่เกี่ยวข้องในการปฏิบัติงานต้องศึกษาระเบียบ กฎหมาย คู่มือ แนวทางปฏิบัติงานใหม่ๆ อยู่เสมอ เพื่อความถูกต้องแม่นยำไม่ให้เกิดข้อผิดพลาดในการปฏิบัติงาน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9C39C-B729-40C5-8B9A-67DF65EABEB0}">
  <dimension ref="A1:O22"/>
  <sheetViews>
    <sheetView workbookViewId="0">
      <selection activeCell="M27" sqref="M27"/>
    </sheetView>
  </sheetViews>
  <sheetFormatPr defaultRowHeight="24" x14ac:dyDescent="0.55000000000000004"/>
  <cols>
    <col min="1" max="1" width="2.75" style="1" customWidth="1"/>
    <col min="2" max="2" width="9" style="1"/>
    <col min="3" max="3" width="29.25" style="1" customWidth="1"/>
    <col min="4" max="4" width="32.125" style="1" hidden="1" customWidth="1"/>
    <col min="5" max="5" width="14.125" style="1" customWidth="1"/>
    <col min="6" max="6" width="23.25" style="1" customWidth="1"/>
    <col min="7" max="7" width="13.375" style="1" bestFit="1" customWidth="1"/>
    <col min="8" max="259" width="9" style="1"/>
    <col min="260" max="260" width="20.875" style="1" bestFit="1" customWidth="1"/>
    <col min="261" max="261" width="14.125" style="1" customWidth="1"/>
    <col min="262" max="262" width="23.25" style="1" customWidth="1"/>
    <col min="263" max="263" width="13.375" style="1" bestFit="1" customWidth="1"/>
    <col min="264" max="515" width="9" style="1"/>
    <col min="516" max="516" width="20.875" style="1" bestFit="1" customWidth="1"/>
    <col min="517" max="517" width="14.125" style="1" customWidth="1"/>
    <col min="518" max="518" width="23.25" style="1" customWidth="1"/>
    <col min="519" max="519" width="13.375" style="1" bestFit="1" customWidth="1"/>
    <col min="520" max="771" width="9" style="1"/>
    <col min="772" max="772" width="20.875" style="1" bestFit="1" customWidth="1"/>
    <col min="773" max="773" width="14.125" style="1" customWidth="1"/>
    <col min="774" max="774" width="23.25" style="1" customWidth="1"/>
    <col min="775" max="775" width="13.375" style="1" bestFit="1" customWidth="1"/>
    <col min="776" max="1027" width="9" style="1"/>
    <col min="1028" max="1028" width="20.875" style="1" bestFit="1" customWidth="1"/>
    <col min="1029" max="1029" width="14.125" style="1" customWidth="1"/>
    <col min="1030" max="1030" width="23.25" style="1" customWidth="1"/>
    <col min="1031" max="1031" width="13.375" style="1" bestFit="1" customWidth="1"/>
    <col min="1032" max="1283" width="9" style="1"/>
    <col min="1284" max="1284" width="20.875" style="1" bestFit="1" customWidth="1"/>
    <col min="1285" max="1285" width="14.125" style="1" customWidth="1"/>
    <col min="1286" max="1286" width="23.25" style="1" customWidth="1"/>
    <col min="1287" max="1287" width="13.375" style="1" bestFit="1" customWidth="1"/>
    <col min="1288" max="1539" width="9" style="1"/>
    <col min="1540" max="1540" width="20.875" style="1" bestFit="1" customWidth="1"/>
    <col min="1541" max="1541" width="14.125" style="1" customWidth="1"/>
    <col min="1542" max="1542" width="23.25" style="1" customWidth="1"/>
    <col min="1543" max="1543" width="13.375" style="1" bestFit="1" customWidth="1"/>
    <col min="1544" max="1795" width="9" style="1"/>
    <col min="1796" max="1796" width="20.875" style="1" bestFit="1" customWidth="1"/>
    <col min="1797" max="1797" width="14.125" style="1" customWidth="1"/>
    <col min="1798" max="1798" width="23.25" style="1" customWidth="1"/>
    <col min="1799" max="1799" width="13.375" style="1" bestFit="1" customWidth="1"/>
    <col min="1800" max="2051" width="9" style="1"/>
    <col min="2052" max="2052" width="20.875" style="1" bestFit="1" customWidth="1"/>
    <col min="2053" max="2053" width="14.125" style="1" customWidth="1"/>
    <col min="2054" max="2054" width="23.25" style="1" customWidth="1"/>
    <col min="2055" max="2055" width="13.375" style="1" bestFit="1" customWidth="1"/>
    <col min="2056" max="2307" width="9" style="1"/>
    <col min="2308" max="2308" width="20.875" style="1" bestFit="1" customWidth="1"/>
    <col min="2309" max="2309" width="14.125" style="1" customWidth="1"/>
    <col min="2310" max="2310" width="23.25" style="1" customWidth="1"/>
    <col min="2311" max="2311" width="13.375" style="1" bestFit="1" customWidth="1"/>
    <col min="2312" max="2563" width="9" style="1"/>
    <col min="2564" max="2564" width="20.875" style="1" bestFit="1" customWidth="1"/>
    <col min="2565" max="2565" width="14.125" style="1" customWidth="1"/>
    <col min="2566" max="2566" width="23.25" style="1" customWidth="1"/>
    <col min="2567" max="2567" width="13.375" style="1" bestFit="1" customWidth="1"/>
    <col min="2568" max="2819" width="9" style="1"/>
    <col min="2820" max="2820" width="20.875" style="1" bestFit="1" customWidth="1"/>
    <col min="2821" max="2821" width="14.125" style="1" customWidth="1"/>
    <col min="2822" max="2822" width="23.25" style="1" customWidth="1"/>
    <col min="2823" max="2823" width="13.375" style="1" bestFit="1" customWidth="1"/>
    <col min="2824" max="3075" width="9" style="1"/>
    <col min="3076" max="3076" width="20.875" style="1" bestFit="1" customWidth="1"/>
    <col min="3077" max="3077" width="14.125" style="1" customWidth="1"/>
    <col min="3078" max="3078" width="23.25" style="1" customWidth="1"/>
    <col min="3079" max="3079" width="13.375" style="1" bestFit="1" customWidth="1"/>
    <col min="3080" max="3331" width="9" style="1"/>
    <col min="3332" max="3332" width="20.875" style="1" bestFit="1" customWidth="1"/>
    <col min="3333" max="3333" width="14.125" style="1" customWidth="1"/>
    <col min="3334" max="3334" width="23.25" style="1" customWidth="1"/>
    <col min="3335" max="3335" width="13.375" style="1" bestFit="1" customWidth="1"/>
    <col min="3336" max="3587" width="9" style="1"/>
    <col min="3588" max="3588" width="20.875" style="1" bestFit="1" customWidth="1"/>
    <col min="3589" max="3589" width="14.125" style="1" customWidth="1"/>
    <col min="3590" max="3590" width="23.25" style="1" customWidth="1"/>
    <col min="3591" max="3591" width="13.375" style="1" bestFit="1" customWidth="1"/>
    <col min="3592" max="3843" width="9" style="1"/>
    <col min="3844" max="3844" width="20.875" style="1" bestFit="1" customWidth="1"/>
    <col min="3845" max="3845" width="14.125" style="1" customWidth="1"/>
    <col min="3846" max="3846" width="23.25" style="1" customWidth="1"/>
    <col min="3847" max="3847" width="13.375" style="1" bestFit="1" customWidth="1"/>
    <col min="3848" max="4099" width="9" style="1"/>
    <col min="4100" max="4100" width="20.875" style="1" bestFit="1" customWidth="1"/>
    <col min="4101" max="4101" width="14.125" style="1" customWidth="1"/>
    <col min="4102" max="4102" width="23.25" style="1" customWidth="1"/>
    <col min="4103" max="4103" width="13.375" style="1" bestFit="1" customWidth="1"/>
    <col min="4104" max="4355" width="9" style="1"/>
    <col min="4356" max="4356" width="20.875" style="1" bestFit="1" customWidth="1"/>
    <col min="4357" max="4357" width="14.125" style="1" customWidth="1"/>
    <col min="4358" max="4358" width="23.25" style="1" customWidth="1"/>
    <col min="4359" max="4359" width="13.375" style="1" bestFit="1" customWidth="1"/>
    <col min="4360" max="4611" width="9" style="1"/>
    <col min="4612" max="4612" width="20.875" style="1" bestFit="1" customWidth="1"/>
    <col min="4613" max="4613" width="14.125" style="1" customWidth="1"/>
    <col min="4614" max="4614" width="23.25" style="1" customWidth="1"/>
    <col min="4615" max="4615" width="13.375" style="1" bestFit="1" customWidth="1"/>
    <col min="4616" max="4867" width="9" style="1"/>
    <col min="4868" max="4868" width="20.875" style="1" bestFit="1" customWidth="1"/>
    <col min="4869" max="4869" width="14.125" style="1" customWidth="1"/>
    <col min="4870" max="4870" width="23.25" style="1" customWidth="1"/>
    <col min="4871" max="4871" width="13.375" style="1" bestFit="1" customWidth="1"/>
    <col min="4872" max="5123" width="9" style="1"/>
    <col min="5124" max="5124" width="20.875" style="1" bestFit="1" customWidth="1"/>
    <col min="5125" max="5125" width="14.125" style="1" customWidth="1"/>
    <col min="5126" max="5126" width="23.25" style="1" customWidth="1"/>
    <col min="5127" max="5127" width="13.375" style="1" bestFit="1" customWidth="1"/>
    <col min="5128" max="5379" width="9" style="1"/>
    <col min="5380" max="5380" width="20.875" style="1" bestFit="1" customWidth="1"/>
    <col min="5381" max="5381" width="14.125" style="1" customWidth="1"/>
    <col min="5382" max="5382" width="23.25" style="1" customWidth="1"/>
    <col min="5383" max="5383" width="13.375" style="1" bestFit="1" customWidth="1"/>
    <col min="5384" max="5635" width="9" style="1"/>
    <col min="5636" max="5636" width="20.875" style="1" bestFit="1" customWidth="1"/>
    <col min="5637" max="5637" width="14.125" style="1" customWidth="1"/>
    <col min="5638" max="5638" width="23.25" style="1" customWidth="1"/>
    <col min="5639" max="5639" width="13.375" style="1" bestFit="1" customWidth="1"/>
    <col min="5640" max="5891" width="9" style="1"/>
    <col min="5892" max="5892" width="20.875" style="1" bestFit="1" customWidth="1"/>
    <col min="5893" max="5893" width="14.125" style="1" customWidth="1"/>
    <col min="5894" max="5894" width="23.25" style="1" customWidth="1"/>
    <col min="5895" max="5895" width="13.375" style="1" bestFit="1" customWidth="1"/>
    <col min="5896" max="6147" width="9" style="1"/>
    <col min="6148" max="6148" width="20.875" style="1" bestFit="1" customWidth="1"/>
    <col min="6149" max="6149" width="14.125" style="1" customWidth="1"/>
    <col min="6150" max="6150" width="23.25" style="1" customWidth="1"/>
    <col min="6151" max="6151" width="13.375" style="1" bestFit="1" customWidth="1"/>
    <col min="6152" max="6403" width="9" style="1"/>
    <col min="6404" max="6404" width="20.875" style="1" bestFit="1" customWidth="1"/>
    <col min="6405" max="6405" width="14.125" style="1" customWidth="1"/>
    <col min="6406" max="6406" width="23.25" style="1" customWidth="1"/>
    <col min="6407" max="6407" width="13.375" style="1" bestFit="1" customWidth="1"/>
    <col min="6408" max="6659" width="9" style="1"/>
    <col min="6660" max="6660" width="20.875" style="1" bestFit="1" customWidth="1"/>
    <col min="6661" max="6661" width="14.125" style="1" customWidth="1"/>
    <col min="6662" max="6662" width="23.25" style="1" customWidth="1"/>
    <col min="6663" max="6663" width="13.375" style="1" bestFit="1" customWidth="1"/>
    <col min="6664" max="6915" width="9" style="1"/>
    <col min="6916" max="6916" width="20.875" style="1" bestFit="1" customWidth="1"/>
    <col min="6917" max="6917" width="14.125" style="1" customWidth="1"/>
    <col min="6918" max="6918" width="23.25" style="1" customWidth="1"/>
    <col min="6919" max="6919" width="13.375" style="1" bestFit="1" customWidth="1"/>
    <col min="6920" max="7171" width="9" style="1"/>
    <col min="7172" max="7172" width="20.875" style="1" bestFit="1" customWidth="1"/>
    <col min="7173" max="7173" width="14.125" style="1" customWidth="1"/>
    <col min="7174" max="7174" width="23.25" style="1" customWidth="1"/>
    <col min="7175" max="7175" width="13.375" style="1" bestFit="1" customWidth="1"/>
    <col min="7176" max="7427" width="9" style="1"/>
    <col min="7428" max="7428" width="20.875" style="1" bestFit="1" customWidth="1"/>
    <col min="7429" max="7429" width="14.125" style="1" customWidth="1"/>
    <col min="7430" max="7430" width="23.25" style="1" customWidth="1"/>
    <col min="7431" max="7431" width="13.375" style="1" bestFit="1" customWidth="1"/>
    <col min="7432" max="7683" width="9" style="1"/>
    <col min="7684" max="7684" width="20.875" style="1" bestFit="1" customWidth="1"/>
    <col min="7685" max="7685" width="14.125" style="1" customWidth="1"/>
    <col min="7686" max="7686" width="23.25" style="1" customWidth="1"/>
    <col min="7687" max="7687" width="13.375" style="1" bestFit="1" customWidth="1"/>
    <col min="7688" max="7939" width="9" style="1"/>
    <col min="7940" max="7940" width="20.875" style="1" bestFit="1" customWidth="1"/>
    <col min="7941" max="7941" width="14.125" style="1" customWidth="1"/>
    <col min="7942" max="7942" width="23.25" style="1" customWidth="1"/>
    <col min="7943" max="7943" width="13.375" style="1" bestFit="1" customWidth="1"/>
    <col min="7944" max="8195" width="9" style="1"/>
    <col min="8196" max="8196" width="20.875" style="1" bestFit="1" customWidth="1"/>
    <col min="8197" max="8197" width="14.125" style="1" customWidth="1"/>
    <col min="8198" max="8198" width="23.25" style="1" customWidth="1"/>
    <col min="8199" max="8199" width="13.375" style="1" bestFit="1" customWidth="1"/>
    <col min="8200" max="8451" width="9" style="1"/>
    <col min="8452" max="8452" width="20.875" style="1" bestFit="1" customWidth="1"/>
    <col min="8453" max="8453" width="14.125" style="1" customWidth="1"/>
    <col min="8454" max="8454" width="23.25" style="1" customWidth="1"/>
    <col min="8455" max="8455" width="13.375" style="1" bestFit="1" customWidth="1"/>
    <col min="8456" max="8707" width="9" style="1"/>
    <col min="8708" max="8708" width="20.875" style="1" bestFit="1" customWidth="1"/>
    <col min="8709" max="8709" width="14.125" style="1" customWidth="1"/>
    <col min="8710" max="8710" width="23.25" style="1" customWidth="1"/>
    <col min="8711" max="8711" width="13.375" style="1" bestFit="1" customWidth="1"/>
    <col min="8712" max="8963" width="9" style="1"/>
    <col min="8964" max="8964" width="20.875" style="1" bestFit="1" customWidth="1"/>
    <col min="8965" max="8965" width="14.125" style="1" customWidth="1"/>
    <col min="8966" max="8966" width="23.25" style="1" customWidth="1"/>
    <col min="8967" max="8967" width="13.375" style="1" bestFit="1" customWidth="1"/>
    <col min="8968" max="9219" width="9" style="1"/>
    <col min="9220" max="9220" width="20.875" style="1" bestFit="1" customWidth="1"/>
    <col min="9221" max="9221" width="14.125" style="1" customWidth="1"/>
    <col min="9222" max="9222" width="23.25" style="1" customWidth="1"/>
    <col min="9223" max="9223" width="13.375" style="1" bestFit="1" customWidth="1"/>
    <col min="9224" max="9475" width="9" style="1"/>
    <col min="9476" max="9476" width="20.875" style="1" bestFit="1" customWidth="1"/>
    <col min="9477" max="9477" width="14.125" style="1" customWidth="1"/>
    <col min="9478" max="9478" width="23.25" style="1" customWidth="1"/>
    <col min="9479" max="9479" width="13.375" style="1" bestFit="1" customWidth="1"/>
    <col min="9480" max="9731" width="9" style="1"/>
    <col min="9732" max="9732" width="20.875" style="1" bestFit="1" customWidth="1"/>
    <col min="9733" max="9733" width="14.125" style="1" customWidth="1"/>
    <col min="9734" max="9734" width="23.25" style="1" customWidth="1"/>
    <col min="9735" max="9735" width="13.375" style="1" bestFit="1" customWidth="1"/>
    <col min="9736" max="9987" width="9" style="1"/>
    <col min="9988" max="9988" width="20.875" style="1" bestFit="1" customWidth="1"/>
    <col min="9989" max="9989" width="14.125" style="1" customWidth="1"/>
    <col min="9990" max="9990" width="23.25" style="1" customWidth="1"/>
    <col min="9991" max="9991" width="13.375" style="1" bestFit="1" customWidth="1"/>
    <col min="9992" max="10243" width="9" style="1"/>
    <col min="10244" max="10244" width="20.875" style="1" bestFit="1" customWidth="1"/>
    <col min="10245" max="10245" width="14.125" style="1" customWidth="1"/>
    <col min="10246" max="10246" width="23.25" style="1" customWidth="1"/>
    <col min="10247" max="10247" width="13.375" style="1" bestFit="1" customWidth="1"/>
    <col min="10248" max="10499" width="9" style="1"/>
    <col min="10500" max="10500" width="20.875" style="1" bestFit="1" customWidth="1"/>
    <col min="10501" max="10501" width="14.125" style="1" customWidth="1"/>
    <col min="10502" max="10502" width="23.25" style="1" customWidth="1"/>
    <col min="10503" max="10503" width="13.375" style="1" bestFit="1" customWidth="1"/>
    <col min="10504" max="10755" width="9" style="1"/>
    <col min="10756" max="10756" width="20.875" style="1" bestFit="1" customWidth="1"/>
    <col min="10757" max="10757" width="14.125" style="1" customWidth="1"/>
    <col min="10758" max="10758" width="23.25" style="1" customWidth="1"/>
    <col min="10759" max="10759" width="13.375" style="1" bestFit="1" customWidth="1"/>
    <col min="10760" max="11011" width="9" style="1"/>
    <col min="11012" max="11012" width="20.875" style="1" bestFit="1" customWidth="1"/>
    <col min="11013" max="11013" width="14.125" style="1" customWidth="1"/>
    <col min="11014" max="11014" width="23.25" style="1" customWidth="1"/>
    <col min="11015" max="11015" width="13.375" style="1" bestFit="1" customWidth="1"/>
    <col min="11016" max="11267" width="9" style="1"/>
    <col min="11268" max="11268" width="20.875" style="1" bestFit="1" customWidth="1"/>
    <col min="11269" max="11269" width="14.125" style="1" customWidth="1"/>
    <col min="11270" max="11270" width="23.25" style="1" customWidth="1"/>
    <col min="11271" max="11271" width="13.375" style="1" bestFit="1" customWidth="1"/>
    <col min="11272" max="11523" width="9" style="1"/>
    <col min="11524" max="11524" width="20.875" style="1" bestFit="1" customWidth="1"/>
    <col min="11525" max="11525" width="14.125" style="1" customWidth="1"/>
    <col min="11526" max="11526" width="23.25" style="1" customWidth="1"/>
    <col min="11527" max="11527" width="13.375" style="1" bestFit="1" customWidth="1"/>
    <col min="11528" max="11779" width="9" style="1"/>
    <col min="11780" max="11780" width="20.875" style="1" bestFit="1" customWidth="1"/>
    <col min="11781" max="11781" width="14.125" style="1" customWidth="1"/>
    <col min="11782" max="11782" width="23.25" style="1" customWidth="1"/>
    <col min="11783" max="11783" width="13.375" style="1" bestFit="1" customWidth="1"/>
    <col min="11784" max="12035" width="9" style="1"/>
    <col min="12036" max="12036" width="20.875" style="1" bestFit="1" customWidth="1"/>
    <col min="12037" max="12037" width="14.125" style="1" customWidth="1"/>
    <col min="12038" max="12038" width="23.25" style="1" customWidth="1"/>
    <col min="12039" max="12039" width="13.375" style="1" bestFit="1" customWidth="1"/>
    <col min="12040" max="12291" width="9" style="1"/>
    <col min="12292" max="12292" width="20.875" style="1" bestFit="1" customWidth="1"/>
    <col min="12293" max="12293" width="14.125" style="1" customWidth="1"/>
    <col min="12294" max="12294" width="23.25" style="1" customWidth="1"/>
    <col min="12295" max="12295" width="13.375" style="1" bestFit="1" customWidth="1"/>
    <col min="12296" max="12547" width="9" style="1"/>
    <col min="12548" max="12548" width="20.875" style="1" bestFit="1" customWidth="1"/>
    <col min="12549" max="12549" width="14.125" style="1" customWidth="1"/>
    <col min="12550" max="12550" width="23.25" style="1" customWidth="1"/>
    <col min="12551" max="12551" width="13.375" style="1" bestFit="1" customWidth="1"/>
    <col min="12552" max="12803" width="9" style="1"/>
    <col min="12804" max="12804" width="20.875" style="1" bestFit="1" customWidth="1"/>
    <col min="12805" max="12805" width="14.125" style="1" customWidth="1"/>
    <col min="12806" max="12806" width="23.25" style="1" customWidth="1"/>
    <col min="12807" max="12807" width="13.375" style="1" bestFit="1" customWidth="1"/>
    <col min="12808" max="13059" width="9" style="1"/>
    <col min="13060" max="13060" width="20.875" style="1" bestFit="1" customWidth="1"/>
    <col min="13061" max="13061" width="14.125" style="1" customWidth="1"/>
    <col min="13062" max="13062" width="23.25" style="1" customWidth="1"/>
    <col min="13063" max="13063" width="13.375" style="1" bestFit="1" customWidth="1"/>
    <col min="13064" max="13315" width="9" style="1"/>
    <col min="13316" max="13316" width="20.875" style="1" bestFit="1" customWidth="1"/>
    <col min="13317" max="13317" width="14.125" style="1" customWidth="1"/>
    <col min="13318" max="13318" width="23.25" style="1" customWidth="1"/>
    <col min="13319" max="13319" width="13.375" style="1" bestFit="1" customWidth="1"/>
    <col min="13320" max="13571" width="9" style="1"/>
    <col min="13572" max="13572" width="20.875" style="1" bestFit="1" customWidth="1"/>
    <col min="13573" max="13573" width="14.125" style="1" customWidth="1"/>
    <col min="13574" max="13574" width="23.25" style="1" customWidth="1"/>
    <col min="13575" max="13575" width="13.375" style="1" bestFit="1" customWidth="1"/>
    <col min="13576" max="13827" width="9" style="1"/>
    <col min="13828" max="13828" width="20.875" style="1" bestFit="1" customWidth="1"/>
    <col min="13829" max="13829" width="14.125" style="1" customWidth="1"/>
    <col min="13830" max="13830" width="23.25" style="1" customWidth="1"/>
    <col min="13831" max="13831" width="13.375" style="1" bestFit="1" customWidth="1"/>
    <col min="13832" max="14083" width="9" style="1"/>
    <col min="14084" max="14084" width="20.875" style="1" bestFit="1" customWidth="1"/>
    <col min="14085" max="14085" width="14.125" style="1" customWidth="1"/>
    <col min="14086" max="14086" width="23.25" style="1" customWidth="1"/>
    <col min="14087" max="14087" width="13.375" style="1" bestFit="1" customWidth="1"/>
    <col min="14088" max="14339" width="9" style="1"/>
    <col min="14340" max="14340" width="20.875" style="1" bestFit="1" customWidth="1"/>
    <col min="14341" max="14341" width="14.125" style="1" customWidth="1"/>
    <col min="14342" max="14342" width="23.25" style="1" customWidth="1"/>
    <col min="14343" max="14343" width="13.375" style="1" bestFit="1" customWidth="1"/>
    <col min="14344" max="14595" width="9" style="1"/>
    <col min="14596" max="14596" width="20.875" style="1" bestFit="1" customWidth="1"/>
    <col min="14597" max="14597" width="14.125" style="1" customWidth="1"/>
    <col min="14598" max="14598" width="23.25" style="1" customWidth="1"/>
    <col min="14599" max="14599" width="13.375" style="1" bestFit="1" customWidth="1"/>
    <col min="14600" max="14851" width="9" style="1"/>
    <col min="14852" max="14852" width="20.875" style="1" bestFit="1" customWidth="1"/>
    <col min="14853" max="14853" width="14.125" style="1" customWidth="1"/>
    <col min="14854" max="14854" width="23.25" style="1" customWidth="1"/>
    <col min="14855" max="14855" width="13.375" style="1" bestFit="1" customWidth="1"/>
    <col min="14856" max="15107" width="9" style="1"/>
    <col min="15108" max="15108" width="20.875" style="1" bestFit="1" customWidth="1"/>
    <col min="15109" max="15109" width="14.125" style="1" customWidth="1"/>
    <col min="15110" max="15110" width="23.25" style="1" customWidth="1"/>
    <col min="15111" max="15111" width="13.375" style="1" bestFit="1" customWidth="1"/>
    <col min="15112" max="15363" width="9" style="1"/>
    <col min="15364" max="15364" width="20.875" style="1" bestFit="1" customWidth="1"/>
    <col min="15365" max="15365" width="14.125" style="1" customWidth="1"/>
    <col min="15366" max="15366" width="23.25" style="1" customWidth="1"/>
    <col min="15367" max="15367" width="13.375" style="1" bestFit="1" customWidth="1"/>
    <col min="15368" max="15619" width="9" style="1"/>
    <col min="15620" max="15620" width="20.875" style="1" bestFit="1" customWidth="1"/>
    <col min="15621" max="15621" width="14.125" style="1" customWidth="1"/>
    <col min="15622" max="15622" width="23.25" style="1" customWidth="1"/>
    <col min="15623" max="15623" width="13.375" style="1" bestFit="1" customWidth="1"/>
    <col min="15624" max="15875" width="9" style="1"/>
    <col min="15876" max="15876" width="20.875" style="1" bestFit="1" customWidth="1"/>
    <col min="15877" max="15877" width="14.125" style="1" customWidth="1"/>
    <col min="15878" max="15878" width="23.25" style="1" customWidth="1"/>
    <col min="15879" max="15879" width="13.375" style="1" bestFit="1" customWidth="1"/>
    <col min="15880" max="16131" width="9" style="1"/>
    <col min="16132" max="16132" width="20.875" style="1" bestFit="1" customWidth="1"/>
    <col min="16133" max="16133" width="14.125" style="1" customWidth="1"/>
    <col min="16134" max="16134" width="23.25" style="1" customWidth="1"/>
    <col min="16135" max="16135" width="13.375" style="1" bestFit="1" customWidth="1"/>
    <col min="16136" max="16384" width="9" style="1"/>
  </cols>
  <sheetData>
    <row r="1" spans="1:15" ht="27.75" x14ac:dyDescent="0.65">
      <c r="A1" s="81" t="s">
        <v>68</v>
      </c>
      <c r="B1" s="81"/>
      <c r="C1" s="81"/>
      <c r="D1" s="81"/>
      <c r="E1" s="81"/>
      <c r="F1" s="81"/>
      <c r="G1" s="18"/>
      <c r="H1" s="18"/>
      <c r="I1" s="14"/>
      <c r="J1" s="14"/>
      <c r="K1" s="14"/>
      <c r="L1" s="14"/>
      <c r="M1" s="14"/>
      <c r="N1" s="14"/>
      <c r="O1" s="14"/>
    </row>
    <row r="2" spans="1:15" ht="27.75" x14ac:dyDescent="0.65">
      <c r="A2" s="81" t="s">
        <v>695</v>
      </c>
      <c r="B2" s="81"/>
      <c r="C2" s="81"/>
      <c r="D2" s="81"/>
      <c r="E2" s="81"/>
      <c r="F2" s="81"/>
      <c r="G2" s="18"/>
      <c r="H2" s="18"/>
      <c r="I2" s="14"/>
      <c r="J2" s="14"/>
      <c r="K2" s="14"/>
      <c r="L2" s="14"/>
      <c r="M2" s="14"/>
      <c r="N2" s="14"/>
      <c r="O2" s="14"/>
    </row>
    <row r="3" spans="1:15" x14ac:dyDescent="0.55000000000000004">
      <c r="A3" s="15" t="s">
        <v>0</v>
      </c>
    </row>
    <row r="4" spans="1:15" x14ac:dyDescent="0.55000000000000004">
      <c r="B4" s="79" t="s">
        <v>1</v>
      </c>
      <c r="C4" s="80"/>
      <c r="D4" s="20"/>
      <c r="E4" s="2" t="s">
        <v>2</v>
      </c>
      <c r="F4" s="2" t="s">
        <v>3</v>
      </c>
    </row>
    <row r="5" spans="1:15" x14ac:dyDescent="0.55000000000000004">
      <c r="B5" s="7" t="s">
        <v>64</v>
      </c>
      <c r="C5" s="16" t="s">
        <v>65</v>
      </c>
      <c r="D5" s="16"/>
      <c r="E5" s="3">
        <f>COUNTIF(ผลการจัดซื้อจัดจ้าง!E8:E690,รายงานสรุปผล!C5)</f>
        <v>0</v>
      </c>
      <c r="F5" s="4">
        <f ca="1">SUMIF(ผลการจัดซื้อจัดจ้าง!$E$8:$E$690,รายงานสรุปผล!C5,ผลการจัดซื้อจัดจ้าง!$C$8:$C$181)</f>
        <v>0</v>
      </c>
    </row>
    <row r="6" spans="1:15" x14ac:dyDescent="0.55000000000000004">
      <c r="B6" s="8" t="s">
        <v>64</v>
      </c>
      <c r="C6" s="17" t="s">
        <v>24</v>
      </c>
      <c r="D6" s="17"/>
      <c r="E6" s="3">
        <f>COUNTIF(ผลการจัดซื้อจัดจ้าง!E8:E690,รายงานสรุปผล!C6)</f>
        <v>0</v>
      </c>
      <c r="F6" s="4">
        <f ca="1">SUMIF(ผลการจัดซื้อจัดจ้าง!$E$8:$E$690,รายงานสรุปผล!C6,ผลการจัดซื้อจัดจ้าง!$C$8:$C$181)</f>
        <v>0</v>
      </c>
    </row>
    <row r="7" spans="1:15" x14ac:dyDescent="0.55000000000000004">
      <c r="B7" s="8" t="s">
        <v>64</v>
      </c>
      <c r="C7" s="17" t="s">
        <v>28</v>
      </c>
      <c r="D7" s="17"/>
      <c r="E7" s="3">
        <f>COUNTIF(ผลการจัดซื้อจัดจ้าง!E8:E690,รายงานสรุปผล!C7)</f>
        <v>209</v>
      </c>
      <c r="F7" s="4">
        <f>SUMIF(ผลการจัดซื้อจัดจ้าง!$E$8:$E$690,รายงานสรุปผล!C7,ผลการจัดซื้อจัดจ้าง!$C$8:$C$690)</f>
        <v>28770351.779999997</v>
      </c>
    </row>
    <row r="8" spans="1:15" x14ac:dyDescent="0.55000000000000004">
      <c r="B8" s="8" t="s">
        <v>64</v>
      </c>
      <c r="C8" s="17" t="s">
        <v>66</v>
      </c>
      <c r="D8" s="12" t="s">
        <v>33</v>
      </c>
      <c r="E8" s="3">
        <f>COUNTIF(ผลการจัดซื้อจัดจ้าง!E8:E690,รายงานสรุปผล!D8)</f>
        <v>18</v>
      </c>
      <c r="F8" s="4">
        <f>SUMIF(ผลการจัดซื้อจัดจ้าง!$E$8:$E$690,รายงานสรุปผล!D8,ผลการจัดซื้อจัดจ้าง!$C$8:$C$690)</f>
        <v>53110000</v>
      </c>
    </row>
    <row r="9" spans="1:15" x14ac:dyDescent="0.55000000000000004">
      <c r="B9" s="11" t="s">
        <v>64</v>
      </c>
      <c r="C9" s="10" t="s">
        <v>67</v>
      </c>
      <c r="D9" s="13"/>
      <c r="E9" s="3">
        <f>COUNTIF(ผลการจัดซื้อจัดจ้าง!E8:E690,รายงานสรุปผล!C9)</f>
        <v>0</v>
      </c>
      <c r="F9" s="4">
        <f>SUMIF(ผลการจัดซื้อจัดจ้าง!$E$8:$E$690,รายงานสรุปผล!C9,ผลการจัดซื้อจัดจ้าง!$C$8:$C$690)</f>
        <v>0</v>
      </c>
    </row>
    <row r="10" spans="1:15" x14ac:dyDescent="0.55000000000000004">
      <c r="B10" s="9"/>
      <c r="C10" s="17" t="s">
        <v>4</v>
      </c>
      <c r="D10" s="17"/>
      <c r="E10" s="3">
        <f>COUNTIF(ผลการจัดซื้อจัดจ้าง!E8:E169,รายงานสรุปผล!C10)</f>
        <v>0</v>
      </c>
      <c r="F10" s="4">
        <f>SUMIF(ผลการจัดซื้อจัดจ้าง!$E$8:$E$690,รายงานสรุปผล!C10,ผลการจัดซื้อจัดจ้าง!$C$8:$C$690)</f>
        <v>0</v>
      </c>
    </row>
    <row r="11" spans="1:15" x14ac:dyDescent="0.55000000000000004">
      <c r="B11" s="9"/>
      <c r="C11" s="20" t="s">
        <v>5</v>
      </c>
      <c r="D11" s="20"/>
      <c r="E11" s="3">
        <f>SUM(E5:E10)</f>
        <v>227</v>
      </c>
      <c r="F11" s="4">
        <f ca="1">SUM(F5:F10)</f>
        <v>81880351.780000001</v>
      </c>
      <c r="G11" s="5"/>
    </row>
    <row r="12" spans="1:15" x14ac:dyDescent="0.55000000000000004">
      <c r="A12" s="15" t="s">
        <v>6</v>
      </c>
    </row>
    <row r="22" spans="1:1" x14ac:dyDescent="0.55000000000000004">
      <c r="A22" s="15" t="s">
        <v>7</v>
      </c>
    </row>
  </sheetData>
  <mergeCells count="3">
    <mergeCell ref="B4:C4"/>
    <mergeCell ref="A1:F1"/>
    <mergeCell ref="A2:F2"/>
  </mergeCells>
  <pageMargins left="0.51181102362204722" right="0.51181102362204722" top="0.74803149606299213" bottom="0.55118110236220474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753CE-000C-4551-91A1-C39177B1F4B6}">
  <dimension ref="A1:I686"/>
  <sheetViews>
    <sheetView tabSelected="1" zoomScale="110" zoomScaleNormal="110" workbookViewId="0">
      <selection activeCell="N12" sqref="N12"/>
    </sheetView>
  </sheetViews>
  <sheetFormatPr defaultRowHeight="18.75" x14ac:dyDescent="0.3"/>
  <cols>
    <col min="1" max="1" width="4.625" style="29" customWidth="1"/>
    <col min="2" max="2" width="27.875" style="29" customWidth="1"/>
    <col min="3" max="3" width="13.375" style="30" customWidth="1"/>
    <col min="4" max="4" width="13.875" style="30" customWidth="1"/>
    <col min="5" max="5" width="8.5" style="29" customWidth="1"/>
    <col min="6" max="6" width="19.625" style="31" customWidth="1"/>
    <col min="7" max="7" width="19.75" style="31" customWidth="1"/>
    <col min="8" max="8" width="12.25" style="29" customWidth="1"/>
    <col min="9" max="9" width="12.875" style="31" customWidth="1"/>
    <col min="10" max="256" width="9" style="29"/>
    <col min="257" max="257" width="4" style="29" customWidth="1"/>
    <col min="258" max="258" width="27.875" style="29" customWidth="1"/>
    <col min="259" max="259" width="15" style="29" bestFit="1" customWidth="1"/>
    <col min="260" max="260" width="14.875" style="29" customWidth="1"/>
    <col min="261" max="261" width="9.5" style="29" customWidth="1"/>
    <col min="262" max="262" width="19.875" style="29" customWidth="1"/>
    <col min="263" max="263" width="15.5" style="29" customWidth="1"/>
    <col min="264" max="264" width="6.5" style="29" customWidth="1"/>
    <col min="265" max="265" width="13" style="29" customWidth="1"/>
    <col min="266" max="512" width="9" style="29"/>
    <col min="513" max="513" width="4" style="29" customWidth="1"/>
    <col min="514" max="514" width="27.875" style="29" customWidth="1"/>
    <col min="515" max="515" width="15" style="29" bestFit="1" customWidth="1"/>
    <col min="516" max="516" width="14.875" style="29" customWidth="1"/>
    <col min="517" max="517" width="9.5" style="29" customWidth="1"/>
    <col min="518" max="518" width="19.875" style="29" customWidth="1"/>
    <col min="519" max="519" width="15.5" style="29" customWidth="1"/>
    <col min="520" max="520" width="6.5" style="29" customWidth="1"/>
    <col min="521" max="521" width="13" style="29" customWidth="1"/>
    <col min="522" max="768" width="9" style="29"/>
    <col min="769" max="769" width="4" style="29" customWidth="1"/>
    <col min="770" max="770" width="27.875" style="29" customWidth="1"/>
    <col min="771" max="771" width="15" style="29" bestFit="1" customWidth="1"/>
    <col min="772" max="772" width="14.875" style="29" customWidth="1"/>
    <col min="773" max="773" width="9.5" style="29" customWidth="1"/>
    <col min="774" max="774" width="19.875" style="29" customWidth="1"/>
    <col min="775" max="775" width="15.5" style="29" customWidth="1"/>
    <col min="776" max="776" width="6.5" style="29" customWidth="1"/>
    <col min="777" max="777" width="13" style="29" customWidth="1"/>
    <col min="778" max="1024" width="9" style="29"/>
    <col min="1025" max="1025" width="4" style="29" customWidth="1"/>
    <col min="1026" max="1026" width="27.875" style="29" customWidth="1"/>
    <col min="1027" max="1027" width="15" style="29" bestFit="1" customWidth="1"/>
    <col min="1028" max="1028" width="14.875" style="29" customWidth="1"/>
    <col min="1029" max="1029" width="9.5" style="29" customWidth="1"/>
    <col min="1030" max="1030" width="19.875" style="29" customWidth="1"/>
    <col min="1031" max="1031" width="15.5" style="29" customWidth="1"/>
    <col min="1032" max="1032" width="6.5" style="29" customWidth="1"/>
    <col min="1033" max="1033" width="13" style="29" customWidth="1"/>
    <col min="1034" max="1280" width="9" style="29"/>
    <col min="1281" max="1281" width="4" style="29" customWidth="1"/>
    <col min="1282" max="1282" width="27.875" style="29" customWidth="1"/>
    <col min="1283" max="1283" width="15" style="29" bestFit="1" customWidth="1"/>
    <col min="1284" max="1284" width="14.875" style="29" customWidth="1"/>
    <col min="1285" max="1285" width="9.5" style="29" customWidth="1"/>
    <col min="1286" max="1286" width="19.875" style="29" customWidth="1"/>
    <col min="1287" max="1287" width="15.5" style="29" customWidth="1"/>
    <col min="1288" max="1288" width="6.5" style="29" customWidth="1"/>
    <col min="1289" max="1289" width="13" style="29" customWidth="1"/>
    <col min="1290" max="1536" width="9" style="29"/>
    <col min="1537" max="1537" width="4" style="29" customWidth="1"/>
    <col min="1538" max="1538" width="27.875" style="29" customWidth="1"/>
    <col min="1539" max="1539" width="15" style="29" bestFit="1" customWidth="1"/>
    <col min="1540" max="1540" width="14.875" style="29" customWidth="1"/>
    <col min="1541" max="1541" width="9.5" style="29" customWidth="1"/>
    <col min="1542" max="1542" width="19.875" style="29" customWidth="1"/>
    <col min="1543" max="1543" width="15.5" style="29" customWidth="1"/>
    <col min="1544" max="1544" width="6.5" style="29" customWidth="1"/>
    <col min="1545" max="1545" width="13" style="29" customWidth="1"/>
    <col min="1546" max="1792" width="9" style="29"/>
    <col min="1793" max="1793" width="4" style="29" customWidth="1"/>
    <col min="1794" max="1794" width="27.875" style="29" customWidth="1"/>
    <col min="1795" max="1795" width="15" style="29" bestFit="1" customWidth="1"/>
    <col min="1796" max="1796" width="14.875" style="29" customWidth="1"/>
    <col min="1797" max="1797" width="9.5" style="29" customWidth="1"/>
    <col min="1798" max="1798" width="19.875" style="29" customWidth="1"/>
    <col min="1799" max="1799" width="15.5" style="29" customWidth="1"/>
    <col min="1800" max="1800" width="6.5" style="29" customWidth="1"/>
    <col min="1801" max="1801" width="13" style="29" customWidth="1"/>
    <col min="1802" max="2048" width="9" style="29"/>
    <col min="2049" max="2049" width="4" style="29" customWidth="1"/>
    <col min="2050" max="2050" width="27.875" style="29" customWidth="1"/>
    <col min="2051" max="2051" width="15" style="29" bestFit="1" customWidth="1"/>
    <col min="2052" max="2052" width="14.875" style="29" customWidth="1"/>
    <col min="2053" max="2053" width="9.5" style="29" customWidth="1"/>
    <col min="2054" max="2054" width="19.875" style="29" customWidth="1"/>
    <col min="2055" max="2055" width="15.5" style="29" customWidth="1"/>
    <col min="2056" max="2056" width="6.5" style="29" customWidth="1"/>
    <col min="2057" max="2057" width="13" style="29" customWidth="1"/>
    <col min="2058" max="2304" width="9" style="29"/>
    <col min="2305" max="2305" width="4" style="29" customWidth="1"/>
    <col min="2306" max="2306" width="27.875" style="29" customWidth="1"/>
    <col min="2307" max="2307" width="15" style="29" bestFit="1" customWidth="1"/>
    <col min="2308" max="2308" width="14.875" style="29" customWidth="1"/>
    <col min="2309" max="2309" width="9.5" style="29" customWidth="1"/>
    <col min="2310" max="2310" width="19.875" style="29" customWidth="1"/>
    <col min="2311" max="2311" width="15.5" style="29" customWidth="1"/>
    <col min="2312" max="2312" width="6.5" style="29" customWidth="1"/>
    <col min="2313" max="2313" width="13" style="29" customWidth="1"/>
    <col min="2314" max="2560" width="9" style="29"/>
    <col min="2561" max="2561" width="4" style="29" customWidth="1"/>
    <col min="2562" max="2562" width="27.875" style="29" customWidth="1"/>
    <col min="2563" max="2563" width="15" style="29" bestFit="1" customWidth="1"/>
    <col min="2564" max="2564" width="14.875" style="29" customWidth="1"/>
    <col min="2565" max="2565" width="9.5" style="29" customWidth="1"/>
    <col min="2566" max="2566" width="19.875" style="29" customWidth="1"/>
    <col min="2567" max="2567" width="15.5" style="29" customWidth="1"/>
    <col min="2568" max="2568" width="6.5" style="29" customWidth="1"/>
    <col min="2569" max="2569" width="13" style="29" customWidth="1"/>
    <col min="2570" max="2816" width="9" style="29"/>
    <col min="2817" max="2817" width="4" style="29" customWidth="1"/>
    <col min="2818" max="2818" width="27.875" style="29" customWidth="1"/>
    <col min="2819" max="2819" width="15" style="29" bestFit="1" customWidth="1"/>
    <col min="2820" max="2820" width="14.875" style="29" customWidth="1"/>
    <col min="2821" max="2821" width="9.5" style="29" customWidth="1"/>
    <col min="2822" max="2822" width="19.875" style="29" customWidth="1"/>
    <col min="2823" max="2823" width="15.5" style="29" customWidth="1"/>
    <col min="2824" max="2824" width="6.5" style="29" customWidth="1"/>
    <col min="2825" max="2825" width="13" style="29" customWidth="1"/>
    <col min="2826" max="3072" width="9" style="29"/>
    <col min="3073" max="3073" width="4" style="29" customWidth="1"/>
    <col min="3074" max="3074" width="27.875" style="29" customWidth="1"/>
    <col min="3075" max="3075" width="15" style="29" bestFit="1" customWidth="1"/>
    <col min="3076" max="3076" width="14.875" style="29" customWidth="1"/>
    <col min="3077" max="3077" width="9.5" style="29" customWidth="1"/>
    <col min="3078" max="3078" width="19.875" style="29" customWidth="1"/>
    <col min="3079" max="3079" width="15.5" style="29" customWidth="1"/>
    <col min="3080" max="3080" width="6.5" style="29" customWidth="1"/>
    <col min="3081" max="3081" width="13" style="29" customWidth="1"/>
    <col min="3082" max="3328" width="9" style="29"/>
    <col min="3329" max="3329" width="4" style="29" customWidth="1"/>
    <col min="3330" max="3330" width="27.875" style="29" customWidth="1"/>
    <col min="3331" max="3331" width="15" style="29" bestFit="1" customWidth="1"/>
    <col min="3332" max="3332" width="14.875" style="29" customWidth="1"/>
    <col min="3333" max="3333" width="9.5" style="29" customWidth="1"/>
    <col min="3334" max="3334" width="19.875" style="29" customWidth="1"/>
    <col min="3335" max="3335" width="15.5" style="29" customWidth="1"/>
    <col min="3336" max="3336" width="6.5" style="29" customWidth="1"/>
    <col min="3337" max="3337" width="13" style="29" customWidth="1"/>
    <col min="3338" max="3584" width="9" style="29"/>
    <col min="3585" max="3585" width="4" style="29" customWidth="1"/>
    <col min="3586" max="3586" width="27.875" style="29" customWidth="1"/>
    <col min="3587" max="3587" width="15" style="29" bestFit="1" customWidth="1"/>
    <col min="3588" max="3588" width="14.875" style="29" customWidth="1"/>
    <col min="3589" max="3589" width="9.5" style="29" customWidth="1"/>
    <col min="3590" max="3590" width="19.875" style="29" customWidth="1"/>
    <col min="3591" max="3591" width="15.5" style="29" customWidth="1"/>
    <col min="3592" max="3592" width="6.5" style="29" customWidth="1"/>
    <col min="3593" max="3593" width="13" style="29" customWidth="1"/>
    <col min="3594" max="3840" width="9" style="29"/>
    <col min="3841" max="3841" width="4" style="29" customWidth="1"/>
    <col min="3842" max="3842" width="27.875" style="29" customWidth="1"/>
    <col min="3843" max="3843" width="15" style="29" bestFit="1" customWidth="1"/>
    <col min="3844" max="3844" width="14.875" style="29" customWidth="1"/>
    <col min="3845" max="3845" width="9.5" style="29" customWidth="1"/>
    <col min="3846" max="3846" width="19.875" style="29" customWidth="1"/>
    <col min="3847" max="3847" width="15.5" style="29" customWidth="1"/>
    <col min="3848" max="3848" width="6.5" style="29" customWidth="1"/>
    <col min="3849" max="3849" width="13" style="29" customWidth="1"/>
    <col min="3850" max="4096" width="9" style="29"/>
    <col min="4097" max="4097" width="4" style="29" customWidth="1"/>
    <col min="4098" max="4098" width="27.875" style="29" customWidth="1"/>
    <col min="4099" max="4099" width="15" style="29" bestFit="1" customWidth="1"/>
    <col min="4100" max="4100" width="14.875" style="29" customWidth="1"/>
    <col min="4101" max="4101" width="9.5" style="29" customWidth="1"/>
    <col min="4102" max="4102" width="19.875" style="29" customWidth="1"/>
    <col min="4103" max="4103" width="15.5" style="29" customWidth="1"/>
    <col min="4104" max="4104" width="6.5" style="29" customWidth="1"/>
    <col min="4105" max="4105" width="13" style="29" customWidth="1"/>
    <col min="4106" max="4352" width="9" style="29"/>
    <col min="4353" max="4353" width="4" style="29" customWidth="1"/>
    <col min="4354" max="4354" width="27.875" style="29" customWidth="1"/>
    <col min="4355" max="4355" width="15" style="29" bestFit="1" customWidth="1"/>
    <col min="4356" max="4356" width="14.875" style="29" customWidth="1"/>
    <col min="4357" max="4357" width="9.5" style="29" customWidth="1"/>
    <col min="4358" max="4358" width="19.875" style="29" customWidth="1"/>
    <col min="4359" max="4359" width="15.5" style="29" customWidth="1"/>
    <col min="4360" max="4360" width="6.5" style="29" customWidth="1"/>
    <col min="4361" max="4361" width="13" style="29" customWidth="1"/>
    <col min="4362" max="4608" width="9" style="29"/>
    <col min="4609" max="4609" width="4" style="29" customWidth="1"/>
    <col min="4610" max="4610" width="27.875" style="29" customWidth="1"/>
    <col min="4611" max="4611" width="15" style="29" bestFit="1" customWidth="1"/>
    <col min="4612" max="4612" width="14.875" style="29" customWidth="1"/>
    <col min="4613" max="4613" width="9.5" style="29" customWidth="1"/>
    <col min="4614" max="4614" width="19.875" style="29" customWidth="1"/>
    <col min="4615" max="4615" width="15.5" style="29" customWidth="1"/>
    <col min="4616" max="4616" width="6.5" style="29" customWidth="1"/>
    <col min="4617" max="4617" width="13" style="29" customWidth="1"/>
    <col min="4618" max="4864" width="9" style="29"/>
    <col min="4865" max="4865" width="4" style="29" customWidth="1"/>
    <col min="4866" max="4866" width="27.875" style="29" customWidth="1"/>
    <col min="4867" max="4867" width="15" style="29" bestFit="1" customWidth="1"/>
    <col min="4868" max="4868" width="14.875" style="29" customWidth="1"/>
    <col min="4869" max="4869" width="9.5" style="29" customWidth="1"/>
    <col min="4870" max="4870" width="19.875" style="29" customWidth="1"/>
    <col min="4871" max="4871" width="15.5" style="29" customWidth="1"/>
    <col min="4872" max="4872" width="6.5" style="29" customWidth="1"/>
    <col min="4873" max="4873" width="13" style="29" customWidth="1"/>
    <col min="4874" max="5120" width="9" style="29"/>
    <col min="5121" max="5121" width="4" style="29" customWidth="1"/>
    <col min="5122" max="5122" width="27.875" style="29" customWidth="1"/>
    <col min="5123" max="5123" width="15" style="29" bestFit="1" customWidth="1"/>
    <col min="5124" max="5124" width="14.875" style="29" customWidth="1"/>
    <col min="5125" max="5125" width="9.5" style="29" customWidth="1"/>
    <col min="5126" max="5126" width="19.875" style="29" customWidth="1"/>
    <col min="5127" max="5127" width="15.5" style="29" customWidth="1"/>
    <col min="5128" max="5128" width="6.5" style="29" customWidth="1"/>
    <col min="5129" max="5129" width="13" style="29" customWidth="1"/>
    <col min="5130" max="5376" width="9" style="29"/>
    <col min="5377" max="5377" width="4" style="29" customWidth="1"/>
    <col min="5378" max="5378" width="27.875" style="29" customWidth="1"/>
    <col min="5379" max="5379" width="15" style="29" bestFit="1" customWidth="1"/>
    <col min="5380" max="5380" width="14.875" style="29" customWidth="1"/>
    <col min="5381" max="5381" width="9.5" style="29" customWidth="1"/>
    <col min="5382" max="5382" width="19.875" style="29" customWidth="1"/>
    <col min="5383" max="5383" width="15.5" style="29" customWidth="1"/>
    <col min="5384" max="5384" width="6.5" style="29" customWidth="1"/>
    <col min="5385" max="5385" width="13" style="29" customWidth="1"/>
    <col min="5386" max="5632" width="9" style="29"/>
    <col min="5633" max="5633" width="4" style="29" customWidth="1"/>
    <col min="5634" max="5634" width="27.875" style="29" customWidth="1"/>
    <col min="5635" max="5635" width="15" style="29" bestFit="1" customWidth="1"/>
    <col min="5636" max="5636" width="14.875" style="29" customWidth="1"/>
    <col min="5637" max="5637" width="9.5" style="29" customWidth="1"/>
    <col min="5638" max="5638" width="19.875" style="29" customWidth="1"/>
    <col min="5639" max="5639" width="15.5" style="29" customWidth="1"/>
    <col min="5640" max="5640" width="6.5" style="29" customWidth="1"/>
    <col min="5641" max="5641" width="13" style="29" customWidth="1"/>
    <col min="5642" max="5888" width="9" style="29"/>
    <col min="5889" max="5889" width="4" style="29" customWidth="1"/>
    <col min="5890" max="5890" width="27.875" style="29" customWidth="1"/>
    <col min="5891" max="5891" width="15" style="29" bestFit="1" customWidth="1"/>
    <col min="5892" max="5892" width="14.875" style="29" customWidth="1"/>
    <col min="5893" max="5893" width="9.5" style="29" customWidth="1"/>
    <col min="5894" max="5894" width="19.875" style="29" customWidth="1"/>
    <col min="5895" max="5895" width="15.5" style="29" customWidth="1"/>
    <col min="5896" max="5896" width="6.5" style="29" customWidth="1"/>
    <col min="5897" max="5897" width="13" style="29" customWidth="1"/>
    <col min="5898" max="6144" width="9" style="29"/>
    <col min="6145" max="6145" width="4" style="29" customWidth="1"/>
    <col min="6146" max="6146" width="27.875" style="29" customWidth="1"/>
    <col min="6147" max="6147" width="15" style="29" bestFit="1" customWidth="1"/>
    <col min="6148" max="6148" width="14.875" style="29" customWidth="1"/>
    <col min="6149" max="6149" width="9.5" style="29" customWidth="1"/>
    <col min="6150" max="6150" width="19.875" style="29" customWidth="1"/>
    <col min="6151" max="6151" width="15.5" style="29" customWidth="1"/>
    <col min="6152" max="6152" width="6.5" style="29" customWidth="1"/>
    <col min="6153" max="6153" width="13" style="29" customWidth="1"/>
    <col min="6154" max="6400" width="9" style="29"/>
    <col min="6401" max="6401" width="4" style="29" customWidth="1"/>
    <col min="6402" max="6402" width="27.875" style="29" customWidth="1"/>
    <col min="6403" max="6403" width="15" style="29" bestFit="1" customWidth="1"/>
    <col min="6404" max="6404" width="14.875" style="29" customWidth="1"/>
    <col min="6405" max="6405" width="9.5" style="29" customWidth="1"/>
    <col min="6406" max="6406" width="19.875" style="29" customWidth="1"/>
    <col min="6407" max="6407" width="15.5" style="29" customWidth="1"/>
    <col min="6408" max="6408" width="6.5" style="29" customWidth="1"/>
    <col min="6409" max="6409" width="13" style="29" customWidth="1"/>
    <col min="6410" max="6656" width="9" style="29"/>
    <col min="6657" max="6657" width="4" style="29" customWidth="1"/>
    <col min="6658" max="6658" width="27.875" style="29" customWidth="1"/>
    <col min="6659" max="6659" width="15" style="29" bestFit="1" customWidth="1"/>
    <col min="6660" max="6660" width="14.875" style="29" customWidth="1"/>
    <col min="6661" max="6661" width="9.5" style="29" customWidth="1"/>
    <col min="6662" max="6662" width="19.875" style="29" customWidth="1"/>
    <col min="6663" max="6663" width="15.5" style="29" customWidth="1"/>
    <col min="6664" max="6664" width="6.5" style="29" customWidth="1"/>
    <col min="6665" max="6665" width="13" style="29" customWidth="1"/>
    <col min="6666" max="6912" width="9" style="29"/>
    <col min="6913" max="6913" width="4" style="29" customWidth="1"/>
    <col min="6914" max="6914" width="27.875" style="29" customWidth="1"/>
    <col min="6915" max="6915" width="15" style="29" bestFit="1" customWidth="1"/>
    <col min="6916" max="6916" width="14.875" style="29" customWidth="1"/>
    <col min="6917" max="6917" width="9.5" style="29" customWidth="1"/>
    <col min="6918" max="6918" width="19.875" style="29" customWidth="1"/>
    <col min="6919" max="6919" width="15.5" style="29" customWidth="1"/>
    <col min="6920" max="6920" width="6.5" style="29" customWidth="1"/>
    <col min="6921" max="6921" width="13" style="29" customWidth="1"/>
    <col min="6922" max="7168" width="9" style="29"/>
    <col min="7169" max="7169" width="4" style="29" customWidth="1"/>
    <col min="7170" max="7170" width="27.875" style="29" customWidth="1"/>
    <col min="7171" max="7171" width="15" style="29" bestFit="1" customWidth="1"/>
    <col min="7172" max="7172" width="14.875" style="29" customWidth="1"/>
    <col min="7173" max="7173" width="9.5" style="29" customWidth="1"/>
    <col min="7174" max="7174" width="19.875" style="29" customWidth="1"/>
    <col min="7175" max="7175" width="15.5" style="29" customWidth="1"/>
    <col min="7176" max="7176" width="6.5" style="29" customWidth="1"/>
    <col min="7177" max="7177" width="13" style="29" customWidth="1"/>
    <col min="7178" max="7424" width="9" style="29"/>
    <col min="7425" max="7425" width="4" style="29" customWidth="1"/>
    <col min="7426" max="7426" width="27.875" style="29" customWidth="1"/>
    <col min="7427" max="7427" width="15" style="29" bestFit="1" customWidth="1"/>
    <col min="7428" max="7428" width="14.875" style="29" customWidth="1"/>
    <col min="7429" max="7429" width="9.5" style="29" customWidth="1"/>
    <col min="7430" max="7430" width="19.875" style="29" customWidth="1"/>
    <col min="7431" max="7431" width="15.5" style="29" customWidth="1"/>
    <col min="7432" max="7432" width="6.5" style="29" customWidth="1"/>
    <col min="7433" max="7433" width="13" style="29" customWidth="1"/>
    <col min="7434" max="7680" width="9" style="29"/>
    <col min="7681" max="7681" width="4" style="29" customWidth="1"/>
    <col min="7682" max="7682" width="27.875" style="29" customWidth="1"/>
    <col min="7683" max="7683" width="15" style="29" bestFit="1" customWidth="1"/>
    <col min="7684" max="7684" width="14.875" style="29" customWidth="1"/>
    <col min="7685" max="7685" width="9.5" style="29" customWidth="1"/>
    <col min="7686" max="7686" width="19.875" style="29" customWidth="1"/>
    <col min="7687" max="7687" width="15.5" style="29" customWidth="1"/>
    <col min="7688" max="7688" width="6.5" style="29" customWidth="1"/>
    <col min="7689" max="7689" width="13" style="29" customWidth="1"/>
    <col min="7690" max="7936" width="9" style="29"/>
    <col min="7937" max="7937" width="4" style="29" customWidth="1"/>
    <col min="7938" max="7938" width="27.875" style="29" customWidth="1"/>
    <col min="7939" max="7939" width="15" style="29" bestFit="1" customWidth="1"/>
    <col min="7940" max="7940" width="14.875" style="29" customWidth="1"/>
    <col min="7941" max="7941" width="9.5" style="29" customWidth="1"/>
    <col min="7942" max="7942" width="19.875" style="29" customWidth="1"/>
    <col min="7943" max="7943" width="15.5" style="29" customWidth="1"/>
    <col min="7944" max="7944" width="6.5" style="29" customWidth="1"/>
    <col min="7945" max="7945" width="13" style="29" customWidth="1"/>
    <col min="7946" max="8192" width="9" style="29"/>
    <col min="8193" max="8193" width="4" style="29" customWidth="1"/>
    <col min="8194" max="8194" width="27.875" style="29" customWidth="1"/>
    <col min="8195" max="8195" width="15" style="29" bestFit="1" customWidth="1"/>
    <col min="8196" max="8196" width="14.875" style="29" customWidth="1"/>
    <col min="8197" max="8197" width="9.5" style="29" customWidth="1"/>
    <col min="8198" max="8198" width="19.875" style="29" customWidth="1"/>
    <col min="8199" max="8199" width="15.5" style="29" customWidth="1"/>
    <col min="8200" max="8200" width="6.5" style="29" customWidth="1"/>
    <col min="8201" max="8201" width="13" style="29" customWidth="1"/>
    <col min="8202" max="8448" width="9" style="29"/>
    <col min="8449" max="8449" width="4" style="29" customWidth="1"/>
    <col min="8450" max="8450" width="27.875" style="29" customWidth="1"/>
    <col min="8451" max="8451" width="15" style="29" bestFit="1" customWidth="1"/>
    <col min="8452" max="8452" width="14.875" style="29" customWidth="1"/>
    <col min="8453" max="8453" width="9.5" style="29" customWidth="1"/>
    <col min="8454" max="8454" width="19.875" style="29" customWidth="1"/>
    <col min="8455" max="8455" width="15.5" style="29" customWidth="1"/>
    <col min="8456" max="8456" width="6.5" style="29" customWidth="1"/>
    <col min="8457" max="8457" width="13" style="29" customWidth="1"/>
    <col min="8458" max="8704" width="9" style="29"/>
    <col min="8705" max="8705" width="4" style="29" customWidth="1"/>
    <col min="8706" max="8706" width="27.875" style="29" customWidth="1"/>
    <col min="8707" max="8707" width="15" style="29" bestFit="1" customWidth="1"/>
    <col min="8708" max="8708" width="14.875" style="29" customWidth="1"/>
    <col min="8709" max="8709" width="9.5" style="29" customWidth="1"/>
    <col min="8710" max="8710" width="19.875" style="29" customWidth="1"/>
    <col min="8711" max="8711" width="15.5" style="29" customWidth="1"/>
    <col min="8712" max="8712" width="6.5" style="29" customWidth="1"/>
    <col min="8713" max="8713" width="13" style="29" customWidth="1"/>
    <col min="8714" max="8960" width="9" style="29"/>
    <col min="8961" max="8961" width="4" style="29" customWidth="1"/>
    <col min="8962" max="8962" width="27.875" style="29" customWidth="1"/>
    <col min="8963" max="8963" width="15" style="29" bestFit="1" customWidth="1"/>
    <col min="8964" max="8964" width="14.875" style="29" customWidth="1"/>
    <col min="8965" max="8965" width="9.5" style="29" customWidth="1"/>
    <col min="8966" max="8966" width="19.875" style="29" customWidth="1"/>
    <col min="8967" max="8967" width="15.5" style="29" customWidth="1"/>
    <col min="8968" max="8968" width="6.5" style="29" customWidth="1"/>
    <col min="8969" max="8969" width="13" style="29" customWidth="1"/>
    <col min="8970" max="9216" width="9" style="29"/>
    <col min="9217" max="9217" width="4" style="29" customWidth="1"/>
    <col min="9218" max="9218" width="27.875" style="29" customWidth="1"/>
    <col min="9219" max="9219" width="15" style="29" bestFit="1" customWidth="1"/>
    <col min="9220" max="9220" width="14.875" style="29" customWidth="1"/>
    <col min="9221" max="9221" width="9.5" style="29" customWidth="1"/>
    <col min="9222" max="9222" width="19.875" style="29" customWidth="1"/>
    <col min="9223" max="9223" width="15.5" style="29" customWidth="1"/>
    <col min="9224" max="9224" width="6.5" style="29" customWidth="1"/>
    <col min="9225" max="9225" width="13" style="29" customWidth="1"/>
    <col min="9226" max="9472" width="9" style="29"/>
    <col min="9473" max="9473" width="4" style="29" customWidth="1"/>
    <col min="9474" max="9474" width="27.875" style="29" customWidth="1"/>
    <col min="9475" max="9475" width="15" style="29" bestFit="1" customWidth="1"/>
    <col min="9476" max="9476" width="14.875" style="29" customWidth="1"/>
    <col min="9477" max="9477" width="9.5" style="29" customWidth="1"/>
    <col min="9478" max="9478" width="19.875" style="29" customWidth="1"/>
    <col min="9479" max="9479" width="15.5" style="29" customWidth="1"/>
    <col min="9480" max="9480" width="6.5" style="29" customWidth="1"/>
    <col min="9481" max="9481" width="13" style="29" customWidth="1"/>
    <col min="9482" max="9728" width="9" style="29"/>
    <col min="9729" max="9729" width="4" style="29" customWidth="1"/>
    <col min="9730" max="9730" width="27.875" style="29" customWidth="1"/>
    <col min="9731" max="9731" width="15" style="29" bestFit="1" customWidth="1"/>
    <col min="9732" max="9732" width="14.875" style="29" customWidth="1"/>
    <col min="9733" max="9733" width="9.5" style="29" customWidth="1"/>
    <col min="9734" max="9734" width="19.875" style="29" customWidth="1"/>
    <col min="9735" max="9735" width="15.5" style="29" customWidth="1"/>
    <col min="9736" max="9736" width="6.5" style="29" customWidth="1"/>
    <col min="9737" max="9737" width="13" style="29" customWidth="1"/>
    <col min="9738" max="9984" width="9" style="29"/>
    <col min="9985" max="9985" width="4" style="29" customWidth="1"/>
    <col min="9986" max="9986" width="27.875" style="29" customWidth="1"/>
    <col min="9987" max="9987" width="15" style="29" bestFit="1" customWidth="1"/>
    <col min="9988" max="9988" width="14.875" style="29" customWidth="1"/>
    <col min="9989" max="9989" width="9.5" style="29" customWidth="1"/>
    <col min="9990" max="9990" width="19.875" style="29" customWidth="1"/>
    <col min="9991" max="9991" width="15.5" style="29" customWidth="1"/>
    <col min="9992" max="9992" width="6.5" style="29" customWidth="1"/>
    <col min="9993" max="9993" width="13" style="29" customWidth="1"/>
    <col min="9994" max="10240" width="9" style="29"/>
    <col min="10241" max="10241" width="4" style="29" customWidth="1"/>
    <col min="10242" max="10242" width="27.875" style="29" customWidth="1"/>
    <col min="10243" max="10243" width="15" style="29" bestFit="1" customWidth="1"/>
    <col min="10244" max="10244" width="14.875" style="29" customWidth="1"/>
    <col min="10245" max="10245" width="9.5" style="29" customWidth="1"/>
    <col min="10246" max="10246" width="19.875" style="29" customWidth="1"/>
    <col min="10247" max="10247" width="15.5" style="29" customWidth="1"/>
    <col min="10248" max="10248" width="6.5" style="29" customWidth="1"/>
    <col min="10249" max="10249" width="13" style="29" customWidth="1"/>
    <col min="10250" max="10496" width="9" style="29"/>
    <col min="10497" max="10497" width="4" style="29" customWidth="1"/>
    <col min="10498" max="10498" width="27.875" style="29" customWidth="1"/>
    <col min="10499" max="10499" width="15" style="29" bestFit="1" customWidth="1"/>
    <col min="10500" max="10500" width="14.875" style="29" customWidth="1"/>
    <col min="10501" max="10501" width="9.5" style="29" customWidth="1"/>
    <col min="10502" max="10502" width="19.875" style="29" customWidth="1"/>
    <col min="10503" max="10503" width="15.5" style="29" customWidth="1"/>
    <col min="10504" max="10504" width="6.5" style="29" customWidth="1"/>
    <col min="10505" max="10505" width="13" style="29" customWidth="1"/>
    <col min="10506" max="10752" width="9" style="29"/>
    <col min="10753" max="10753" width="4" style="29" customWidth="1"/>
    <col min="10754" max="10754" width="27.875" style="29" customWidth="1"/>
    <col min="10755" max="10755" width="15" style="29" bestFit="1" customWidth="1"/>
    <col min="10756" max="10756" width="14.875" style="29" customWidth="1"/>
    <col min="10757" max="10757" width="9.5" style="29" customWidth="1"/>
    <col min="10758" max="10758" width="19.875" style="29" customWidth="1"/>
    <col min="10759" max="10759" width="15.5" style="29" customWidth="1"/>
    <col min="10760" max="10760" width="6.5" style="29" customWidth="1"/>
    <col min="10761" max="10761" width="13" style="29" customWidth="1"/>
    <col min="10762" max="11008" width="9" style="29"/>
    <col min="11009" max="11009" width="4" style="29" customWidth="1"/>
    <col min="11010" max="11010" width="27.875" style="29" customWidth="1"/>
    <col min="11011" max="11011" width="15" style="29" bestFit="1" customWidth="1"/>
    <col min="11012" max="11012" width="14.875" style="29" customWidth="1"/>
    <col min="11013" max="11013" width="9.5" style="29" customWidth="1"/>
    <col min="11014" max="11014" width="19.875" style="29" customWidth="1"/>
    <col min="11015" max="11015" width="15.5" style="29" customWidth="1"/>
    <col min="11016" max="11016" width="6.5" style="29" customWidth="1"/>
    <col min="11017" max="11017" width="13" style="29" customWidth="1"/>
    <col min="11018" max="11264" width="9" style="29"/>
    <col min="11265" max="11265" width="4" style="29" customWidth="1"/>
    <col min="11266" max="11266" width="27.875" style="29" customWidth="1"/>
    <col min="11267" max="11267" width="15" style="29" bestFit="1" customWidth="1"/>
    <col min="11268" max="11268" width="14.875" style="29" customWidth="1"/>
    <col min="11269" max="11269" width="9.5" style="29" customWidth="1"/>
    <col min="11270" max="11270" width="19.875" style="29" customWidth="1"/>
    <col min="11271" max="11271" width="15.5" style="29" customWidth="1"/>
    <col min="11272" max="11272" width="6.5" style="29" customWidth="1"/>
    <col min="11273" max="11273" width="13" style="29" customWidth="1"/>
    <col min="11274" max="11520" width="9" style="29"/>
    <col min="11521" max="11521" width="4" style="29" customWidth="1"/>
    <col min="11522" max="11522" width="27.875" style="29" customWidth="1"/>
    <col min="11523" max="11523" width="15" style="29" bestFit="1" customWidth="1"/>
    <col min="11524" max="11524" width="14.875" style="29" customWidth="1"/>
    <col min="11525" max="11525" width="9.5" style="29" customWidth="1"/>
    <col min="11526" max="11526" width="19.875" style="29" customWidth="1"/>
    <col min="11527" max="11527" width="15.5" style="29" customWidth="1"/>
    <col min="11528" max="11528" width="6.5" style="29" customWidth="1"/>
    <col min="11529" max="11529" width="13" style="29" customWidth="1"/>
    <col min="11530" max="11776" width="9" style="29"/>
    <col min="11777" max="11777" width="4" style="29" customWidth="1"/>
    <col min="11778" max="11778" width="27.875" style="29" customWidth="1"/>
    <col min="11779" max="11779" width="15" style="29" bestFit="1" customWidth="1"/>
    <col min="11780" max="11780" width="14.875" style="29" customWidth="1"/>
    <col min="11781" max="11781" width="9.5" style="29" customWidth="1"/>
    <col min="11782" max="11782" width="19.875" style="29" customWidth="1"/>
    <col min="11783" max="11783" width="15.5" style="29" customWidth="1"/>
    <col min="11784" max="11784" width="6.5" style="29" customWidth="1"/>
    <col min="11785" max="11785" width="13" style="29" customWidth="1"/>
    <col min="11786" max="12032" width="9" style="29"/>
    <col min="12033" max="12033" width="4" style="29" customWidth="1"/>
    <col min="12034" max="12034" width="27.875" style="29" customWidth="1"/>
    <col min="12035" max="12035" width="15" style="29" bestFit="1" customWidth="1"/>
    <col min="12036" max="12036" width="14.875" style="29" customWidth="1"/>
    <col min="12037" max="12037" width="9.5" style="29" customWidth="1"/>
    <col min="12038" max="12038" width="19.875" style="29" customWidth="1"/>
    <col min="12039" max="12039" width="15.5" style="29" customWidth="1"/>
    <col min="12040" max="12040" width="6.5" style="29" customWidth="1"/>
    <col min="12041" max="12041" width="13" style="29" customWidth="1"/>
    <col min="12042" max="12288" width="9" style="29"/>
    <col min="12289" max="12289" width="4" style="29" customWidth="1"/>
    <col min="12290" max="12290" width="27.875" style="29" customWidth="1"/>
    <col min="12291" max="12291" width="15" style="29" bestFit="1" customWidth="1"/>
    <col min="12292" max="12292" width="14.875" style="29" customWidth="1"/>
    <col min="12293" max="12293" width="9.5" style="29" customWidth="1"/>
    <col min="12294" max="12294" width="19.875" style="29" customWidth="1"/>
    <col min="12295" max="12295" width="15.5" style="29" customWidth="1"/>
    <col min="12296" max="12296" width="6.5" style="29" customWidth="1"/>
    <col min="12297" max="12297" width="13" style="29" customWidth="1"/>
    <col min="12298" max="12544" width="9" style="29"/>
    <col min="12545" max="12545" width="4" style="29" customWidth="1"/>
    <col min="12546" max="12546" width="27.875" style="29" customWidth="1"/>
    <col min="12547" max="12547" width="15" style="29" bestFit="1" customWidth="1"/>
    <col min="12548" max="12548" width="14.875" style="29" customWidth="1"/>
    <col min="12549" max="12549" width="9.5" style="29" customWidth="1"/>
    <col min="12550" max="12550" width="19.875" style="29" customWidth="1"/>
    <col min="12551" max="12551" width="15.5" style="29" customWidth="1"/>
    <col min="12552" max="12552" width="6.5" style="29" customWidth="1"/>
    <col min="12553" max="12553" width="13" style="29" customWidth="1"/>
    <col min="12554" max="12800" width="9" style="29"/>
    <col min="12801" max="12801" width="4" style="29" customWidth="1"/>
    <col min="12802" max="12802" width="27.875" style="29" customWidth="1"/>
    <col min="12803" max="12803" width="15" style="29" bestFit="1" customWidth="1"/>
    <col min="12804" max="12804" width="14.875" style="29" customWidth="1"/>
    <col min="12805" max="12805" width="9.5" style="29" customWidth="1"/>
    <col min="12806" max="12806" width="19.875" style="29" customWidth="1"/>
    <col min="12807" max="12807" width="15.5" style="29" customWidth="1"/>
    <col min="12808" max="12808" width="6.5" style="29" customWidth="1"/>
    <col min="12809" max="12809" width="13" style="29" customWidth="1"/>
    <col min="12810" max="13056" width="9" style="29"/>
    <col min="13057" max="13057" width="4" style="29" customWidth="1"/>
    <col min="13058" max="13058" width="27.875" style="29" customWidth="1"/>
    <col min="13059" max="13059" width="15" style="29" bestFit="1" customWidth="1"/>
    <col min="13060" max="13060" width="14.875" style="29" customWidth="1"/>
    <col min="13061" max="13061" width="9.5" style="29" customWidth="1"/>
    <col min="13062" max="13062" width="19.875" style="29" customWidth="1"/>
    <col min="13063" max="13063" width="15.5" style="29" customWidth="1"/>
    <col min="13064" max="13064" width="6.5" style="29" customWidth="1"/>
    <col min="13065" max="13065" width="13" style="29" customWidth="1"/>
    <col min="13066" max="13312" width="9" style="29"/>
    <col min="13313" max="13313" width="4" style="29" customWidth="1"/>
    <col min="13314" max="13314" width="27.875" style="29" customWidth="1"/>
    <col min="13315" max="13315" width="15" style="29" bestFit="1" customWidth="1"/>
    <col min="13316" max="13316" width="14.875" style="29" customWidth="1"/>
    <col min="13317" max="13317" width="9.5" style="29" customWidth="1"/>
    <col min="13318" max="13318" width="19.875" style="29" customWidth="1"/>
    <col min="13319" max="13319" width="15.5" style="29" customWidth="1"/>
    <col min="13320" max="13320" width="6.5" style="29" customWidth="1"/>
    <col min="13321" max="13321" width="13" style="29" customWidth="1"/>
    <col min="13322" max="13568" width="9" style="29"/>
    <col min="13569" max="13569" width="4" style="29" customWidth="1"/>
    <col min="13570" max="13570" width="27.875" style="29" customWidth="1"/>
    <col min="13571" max="13571" width="15" style="29" bestFit="1" customWidth="1"/>
    <col min="13572" max="13572" width="14.875" style="29" customWidth="1"/>
    <col min="13573" max="13573" width="9.5" style="29" customWidth="1"/>
    <col min="13574" max="13574" width="19.875" style="29" customWidth="1"/>
    <col min="13575" max="13575" width="15.5" style="29" customWidth="1"/>
    <col min="13576" max="13576" width="6.5" style="29" customWidth="1"/>
    <col min="13577" max="13577" width="13" style="29" customWidth="1"/>
    <col min="13578" max="13824" width="9" style="29"/>
    <col min="13825" max="13825" width="4" style="29" customWidth="1"/>
    <col min="13826" max="13826" width="27.875" style="29" customWidth="1"/>
    <col min="13827" max="13827" width="15" style="29" bestFit="1" customWidth="1"/>
    <col min="13828" max="13828" width="14.875" style="29" customWidth="1"/>
    <col min="13829" max="13829" width="9.5" style="29" customWidth="1"/>
    <col min="13830" max="13830" width="19.875" style="29" customWidth="1"/>
    <col min="13831" max="13831" width="15.5" style="29" customWidth="1"/>
    <col min="13832" max="13832" width="6.5" style="29" customWidth="1"/>
    <col min="13833" max="13833" width="13" style="29" customWidth="1"/>
    <col min="13834" max="14080" width="9" style="29"/>
    <col min="14081" max="14081" width="4" style="29" customWidth="1"/>
    <col min="14082" max="14082" width="27.875" style="29" customWidth="1"/>
    <col min="14083" max="14083" width="15" style="29" bestFit="1" customWidth="1"/>
    <col min="14084" max="14084" width="14.875" style="29" customWidth="1"/>
    <col min="14085" max="14085" width="9.5" style="29" customWidth="1"/>
    <col min="14086" max="14086" width="19.875" style="29" customWidth="1"/>
    <col min="14087" max="14087" width="15.5" style="29" customWidth="1"/>
    <col min="14088" max="14088" width="6.5" style="29" customWidth="1"/>
    <col min="14089" max="14089" width="13" style="29" customWidth="1"/>
    <col min="14090" max="14336" width="9" style="29"/>
    <col min="14337" max="14337" width="4" style="29" customWidth="1"/>
    <col min="14338" max="14338" width="27.875" style="29" customWidth="1"/>
    <col min="14339" max="14339" width="15" style="29" bestFit="1" customWidth="1"/>
    <col min="14340" max="14340" width="14.875" style="29" customWidth="1"/>
    <col min="14341" max="14341" width="9.5" style="29" customWidth="1"/>
    <col min="14342" max="14342" width="19.875" style="29" customWidth="1"/>
    <col min="14343" max="14343" width="15.5" style="29" customWidth="1"/>
    <col min="14344" max="14344" width="6.5" style="29" customWidth="1"/>
    <col min="14345" max="14345" width="13" style="29" customWidth="1"/>
    <col min="14346" max="14592" width="9" style="29"/>
    <col min="14593" max="14593" width="4" style="29" customWidth="1"/>
    <col min="14594" max="14594" width="27.875" style="29" customWidth="1"/>
    <col min="14595" max="14595" width="15" style="29" bestFit="1" customWidth="1"/>
    <col min="14596" max="14596" width="14.875" style="29" customWidth="1"/>
    <col min="14597" max="14597" width="9.5" style="29" customWidth="1"/>
    <col min="14598" max="14598" width="19.875" style="29" customWidth="1"/>
    <col min="14599" max="14599" width="15.5" style="29" customWidth="1"/>
    <col min="14600" max="14600" width="6.5" style="29" customWidth="1"/>
    <col min="14601" max="14601" width="13" style="29" customWidth="1"/>
    <col min="14602" max="14848" width="9" style="29"/>
    <col min="14849" max="14849" width="4" style="29" customWidth="1"/>
    <col min="14850" max="14850" width="27.875" style="29" customWidth="1"/>
    <col min="14851" max="14851" width="15" style="29" bestFit="1" customWidth="1"/>
    <col min="14852" max="14852" width="14.875" style="29" customWidth="1"/>
    <col min="14853" max="14853" width="9.5" style="29" customWidth="1"/>
    <col min="14854" max="14854" width="19.875" style="29" customWidth="1"/>
    <col min="14855" max="14855" width="15.5" style="29" customWidth="1"/>
    <col min="14856" max="14856" width="6.5" style="29" customWidth="1"/>
    <col min="14857" max="14857" width="13" style="29" customWidth="1"/>
    <col min="14858" max="15104" width="9" style="29"/>
    <col min="15105" max="15105" width="4" style="29" customWidth="1"/>
    <col min="15106" max="15106" width="27.875" style="29" customWidth="1"/>
    <col min="15107" max="15107" width="15" style="29" bestFit="1" customWidth="1"/>
    <col min="15108" max="15108" width="14.875" style="29" customWidth="1"/>
    <col min="15109" max="15109" width="9.5" style="29" customWidth="1"/>
    <col min="15110" max="15110" width="19.875" style="29" customWidth="1"/>
    <col min="15111" max="15111" width="15.5" style="29" customWidth="1"/>
    <col min="15112" max="15112" width="6.5" style="29" customWidth="1"/>
    <col min="15113" max="15113" width="13" style="29" customWidth="1"/>
    <col min="15114" max="15360" width="9" style="29"/>
    <col min="15361" max="15361" width="4" style="29" customWidth="1"/>
    <col min="15362" max="15362" width="27.875" style="29" customWidth="1"/>
    <col min="15363" max="15363" width="15" style="29" bestFit="1" customWidth="1"/>
    <col min="15364" max="15364" width="14.875" style="29" customWidth="1"/>
    <col min="15365" max="15365" width="9.5" style="29" customWidth="1"/>
    <col min="15366" max="15366" width="19.875" style="29" customWidth="1"/>
    <col min="15367" max="15367" width="15.5" style="29" customWidth="1"/>
    <col min="15368" max="15368" width="6.5" style="29" customWidth="1"/>
    <col min="15369" max="15369" width="13" style="29" customWidth="1"/>
    <col min="15370" max="15616" width="9" style="29"/>
    <col min="15617" max="15617" width="4" style="29" customWidth="1"/>
    <col min="15618" max="15618" width="27.875" style="29" customWidth="1"/>
    <col min="15619" max="15619" width="15" style="29" bestFit="1" customWidth="1"/>
    <col min="15620" max="15620" width="14.875" style="29" customWidth="1"/>
    <col min="15621" max="15621" width="9.5" style="29" customWidth="1"/>
    <col min="15622" max="15622" width="19.875" style="29" customWidth="1"/>
    <col min="15623" max="15623" width="15.5" style="29" customWidth="1"/>
    <col min="15624" max="15624" width="6.5" style="29" customWidth="1"/>
    <col min="15625" max="15625" width="13" style="29" customWidth="1"/>
    <col min="15626" max="15872" width="9" style="29"/>
    <col min="15873" max="15873" width="4" style="29" customWidth="1"/>
    <col min="15874" max="15874" width="27.875" style="29" customWidth="1"/>
    <col min="15875" max="15875" width="15" style="29" bestFit="1" customWidth="1"/>
    <col min="15876" max="15876" width="14.875" style="29" customWidth="1"/>
    <col min="15877" max="15877" width="9.5" style="29" customWidth="1"/>
    <col min="15878" max="15878" width="19.875" style="29" customWidth="1"/>
    <col min="15879" max="15879" width="15.5" style="29" customWidth="1"/>
    <col min="15880" max="15880" width="6.5" style="29" customWidth="1"/>
    <col min="15881" max="15881" width="13" style="29" customWidth="1"/>
    <col min="15882" max="16128" width="9" style="29"/>
    <col min="16129" max="16129" width="4" style="29" customWidth="1"/>
    <col min="16130" max="16130" width="27.875" style="29" customWidth="1"/>
    <col min="16131" max="16131" width="15" style="29" bestFit="1" customWidth="1"/>
    <col min="16132" max="16132" width="14.875" style="29" customWidth="1"/>
    <col min="16133" max="16133" width="9.5" style="29" customWidth="1"/>
    <col min="16134" max="16134" width="19.875" style="29" customWidth="1"/>
    <col min="16135" max="16135" width="15.5" style="29" customWidth="1"/>
    <col min="16136" max="16136" width="6.5" style="29" customWidth="1"/>
    <col min="16137" max="16137" width="13" style="29" customWidth="1"/>
    <col min="16138" max="16384" width="9" style="29"/>
  </cols>
  <sheetData>
    <row r="1" spans="1:9" ht="19.5" customHeight="1" x14ac:dyDescent="0.3">
      <c r="I1" s="31" t="s">
        <v>10</v>
      </c>
    </row>
    <row r="2" spans="1:9" x14ac:dyDescent="0.3">
      <c r="A2" s="82" t="s">
        <v>157</v>
      </c>
      <c r="B2" s="82"/>
      <c r="C2" s="82"/>
      <c r="D2" s="82"/>
      <c r="E2" s="82"/>
      <c r="F2" s="82"/>
      <c r="G2" s="82"/>
      <c r="H2" s="82"/>
      <c r="I2" s="82"/>
    </row>
    <row r="3" spans="1:9" x14ac:dyDescent="0.3">
      <c r="A3" s="82" t="s">
        <v>11</v>
      </c>
      <c r="B3" s="82"/>
      <c r="C3" s="82"/>
      <c r="D3" s="82"/>
      <c r="E3" s="82"/>
      <c r="F3" s="82"/>
      <c r="G3" s="82"/>
      <c r="H3" s="82"/>
      <c r="I3" s="82"/>
    </row>
    <row r="4" spans="1:9" x14ac:dyDescent="0.3">
      <c r="A4" s="83" t="s">
        <v>656</v>
      </c>
      <c r="B4" s="83"/>
      <c r="C4" s="83"/>
      <c r="D4" s="83"/>
      <c r="E4" s="83"/>
      <c r="F4" s="83"/>
      <c r="G4" s="83"/>
      <c r="H4" s="83"/>
      <c r="I4" s="83"/>
    </row>
    <row r="5" spans="1:9" x14ac:dyDescent="0.3">
      <c r="A5" s="25" t="s">
        <v>12</v>
      </c>
      <c r="B5" s="25" t="s">
        <v>158</v>
      </c>
      <c r="C5" s="32" t="s">
        <v>13</v>
      </c>
      <c r="D5" s="32" t="s">
        <v>8</v>
      </c>
      <c r="E5" s="25" t="s">
        <v>14</v>
      </c>
      <c r="F5" s="25" t="s">
        <v>15</v>
      </c>
      <c r="G5" s="25" t="s">
        <v>16</v>
      </c>
      <c r="H5" s="25" t="s">
        <v>17</v>
      </c>
      <c r="I5" s="25" t="s">
        <v>18</v>
      </c>
    </row>
    <row r="6" spans="1:9" x14ac:dyDescent="0.3">
      <c r="A6" s="33" t="s">
        <v>19</v>
      </c>
      <c r="B6" s="33"/>
      <c r="C6" s="34" t="s">
        <v>20</v>
      </c>
      <c r="D6" s="35"/>
      <c r="E6" s="33" t="s">
        <v>21</v>
      </c>
      <c r="F6" s="33" t="s">
        <v>22</v>
      </c>
      <c r="G6" s="33" t="s">
        <v>23</v>
      </c>
      <c r="H6" s="33" t="s">
        <v>24</v>
      </c>
      <c r="I6" s="33" t="s">
        <v>25</v>
      </c>
    </row>
    <row r="7" spans="1:9" x14ac:dyDescent="0.3">
      <c r="A7" s="33"/>
      <c r="B7" s="36"/>
      <c r="C7" s="34"/>
      <c r="D7" s="37"/>
      <c r="E7" s="36"/>
      <c r="F7" s="33" t="s">
        <v>26</v>
      </c>
      <c r="G7" s="33" t="s">
        <v>20</v>
      </c>
      <c r="H7" s="33" t="s">
        <v>9</v>
      </c>
      <c r="I7" s="33" t="s">
        <v>27</v>
      </c>
    </row>
    <row r="8" spans="1:9" x14ac:dyDescent="0.3">
      <c r="A8" s="19">
        <v>1</v>
      </c>
      <c r="B8" s="23" t="s">
        <v>69</v>
      </c>
      <c r="C8" s="28">
        <v>26900</v>
      </c>
      <c r="D8" s="28">
        <f>C8</f>
        <v>26900</v>
      </c>
      <c r="E8" s="19" t="s">
        <v>28</v>
      </c>
      <c r="F8" s="19" t="s">
        <v>70</v>
      </c>
      <c r="G8" s="19" t="str">
        <f>F8</f>
        <v>อู่ช่างโภชน์เนินแพง</v>
      </c>
      <c r="H8" s="23"/>
      <c r="I8" s="38" t="s">
        <v>71</v>
      </c>
    </row>
    <row r="9" spans="1:9" x14ac:dyDescent="0.3">
      <c r="A9" s="21"/>
      <c r="B9" s="24" t="s">
        <v>72</v>
      </c>
      <c r="C9" s="26"/>
      <c r="D9" s="26"/>
      <c r="E9" s="21"/>
      <c r="F9" s="26">
        <f>SUM(D8)</f>
        <v>26900</v>
      </c>
      <c r="G9" s="26">
        <f>SUM(D8)</f>
        <v>26900</v>
      </c>
      <c r="H9" s="24"/>
      <c r="I9" s="39" t="s">
        <v>73</v>
      </c>
    </row>
    <row r="10" spans="1:9" x14ac:dyDescent="0.3">
      <c r="A10" s="19">
        <v>2</v>
      </c>
      <c r="B10" s="23" t="s">
        <v>74</v>
      </c>
      <c r="C10" s="28">
        <v>7950</v>
      </c>
      <c r="D10" s="28">
        <f>C10</f>
        <v>7950</v>
      </c>
      <c r="E10" s="19" t="s">
        <v>28</v>
      </c>
      <c r="F10" s="19" t="s">
        <v>75</v>
      </c>
      <c r="G10" s="6" t="str">
        <f>F10</f>
        <v>นายอลงกรณ์ วิทยประภารัตน์</v>
      </c>
      <c r="H10" s="23"/>
      <c r="I10" s="38" t="s">
        <v>76</v>
      </c>
    </row>
    <row r="11" spans="1:9" x14ac:dyDescent="0.3">
      <c r="A11" s="21"/>
      <c r="B11" s="24" t="s">
        <v>77</v>
      </c>
      <c r="C11" s="26"/>
      <c r="D11" s="26"/>
      <c r="E11" s="21"/>
      <c r="F11" s="26">
        <f>SUM(D10)</f>
        <v>7950</v>
      </c>
      <c r="G11" s="26">
        <f>SUM(D10)</f>
        <v>7950</v>
      </c>
      <c r="H11" s="24"/>
      <c r="I11" s="39" t="s">
        <v>78</v>
      </c>
    </row>
    <row r="12" spans="1:9" x14ac:dyDescent="0.3">
      <c r="A12" s="19">
        <v>3</v>
      </c>
      <c r="B12" s="23" t="s">
        <v>30</v>
      </c>
      <c r="C12" s="28">
        <v>15600</v>
      </c>
      <c r="D12" s="28">
        <f>C12</f>
        <v>15600</v>
      </c>
      <c r="E12" s="19" t="s">
        <v>28</v>
      </c>
      <c r="F12" s="19" t="s">
        <v>79</v>
      </c>
      <c r="G12" s="19" t="str">
        <f>F12</f>
        <v>น้ำดื่มพลอยไพลิน</v>
      </c>
      <c r="H12" s="23"/>
      <c r="I12" s="38" t="s">
        <v>71</v>
      </c>
    </row>
    <row r="13" spans="1:9" x14ac:dyDescent="0.3">
      <c r="A13" s="21"/>
      <c r="B13" s="24" t="s">
        <v>80</v>
      </c>
      <c r="C13" s="26"/>
      <c r="D13" s="26"/>
      <c r="E13" s="21"/>
      <c r="F13" s="26">
        <f>SUM(D12)</f>
        <v>15600</v>
      </c>
      <c r="G13" s="26">
        <f>SUM(D12)</f>
        <v>15600</v>
      </c>
      <c r="H13" s="24"/>
      <c r="I13" s="39" t="s">
        <v>81</v>
      </c>
    </row>
    <row r="14" spans="1:9" x14ac:dyDescent="0.3">
      <c r="A14" s="19">
        <v>4</v>
      </c>
      <c r="B14" s="23" t="s">
        <v>82</v>
      </c>
      <c r="C14" s="28">
        <v>14560</v>
      </c>
      <c r="D14" s="28">
        <f>C14</f>
        <v>14560</v>
      </c>
      <c r="E14" s="19" t="s">
        <v>28</v>
      </c>
      <c r="F14" s="19" t="s">
        <v>79</v>
      </c>
      <c r="G14" s="19" t="str">
        <f>F14</f>
        <v>น้ำดื่มพลอยไพลิน</v>
      </c>
      <c r="H14" s="23"/>
      <c r="I14" s="38" t="s">
        <v>76</v>
      </c>
    </row>
    <row r="15" spans="1:9" x14ac:dyDescent="0.3">
      <c r="A15" s="21"/>
      <c r="B15" s="24" t="s">
        <v>80</v>
      </c>
      <c r="C15" s="26"/>
      <c r="D15" s="26"/>
      <c r="E15" s="21"/>
      <c r="F15" s="26">
        <f>SUM(D14)</f>
        <v>14560</v>
      </c>
      <c r="G15" s="26">
        <f>SUM(D14)</f>
        <v>14560</v>
      </c>
      <c r="H15" s="24"/>
      <c r="I15" s="39" t="s">
        <v>81</v>
      </c>
    </row>
    <row r="16" spans="1:9" x14ac:dyDescent="0.3">
      <c r="A16" s="19">
        <v>5</v>
      </c>
      <c r="B16" s="23" t="s">
        <v>83</v>
      </c>
      <c r="C16" s="28">
        <v>76900</v>
      </c>
      <c r="D16" s="28">
        <f>C16</f>
        <v>76900</v>
      </c>
      <c r="E16" s="19" t="s">
        <v>28</v>
      </c>
      <c r="F16" s="19" t="s">
        <v>84</v>
      </c>
      <c r="G16" s="19" t="str">
        <f>F16</f>
        <v>นายจักรกฤษณ์ ใจกล้า</v>
      </c>
      <c r="H16" s="23"/>
      <c r="I16" s="38" t="s">
        <v>85</v>
      </c>
    </row>
    <row r="17" spans="1:9" x14ac:dyDescent="0.3">
      <c r="A17" s="22"/>
      <c r="B17" s="40" t="s">
        <v>86</v>
      </c>
      <c r="C17" s="41"/>
      <c r="D17" s="26"/>
      <c r="E17" s="22"/>
      <c r="F17" s="26">
        <f>SUM(D16)</f>
        <v>76900</v>
      </c>
      <c r="G17" s="26">
        <f>SUM(D16)</f>
        <v>76900</v>
      </c>
      <c r="H17" s="24"/>
      <c r="I17" s="39" t="s">
        <v>87</v>
      </c>
    </row>
    <row r="18" spans="1:9" x14ac:dyDescent="0.3">
      <c r="A18" s="19">
        <v>6</v>
      </c>
      <c r="B18" s="23" t="s">
        <v>88</v>
      </c>
      <c r="C18" s="28">
        <v>5800</v>
      </c>
      <c r="D18" s="28">
        <f>C18</f>
        <v>5800</v>
      </c>
      <c r="E18" s="19" t="s">
        <v>28</v>
      </c>
      <c r="F18" s="19" t="s">
        <v>89</v>
      </c>
      <c r="G18" s="6" t="str">
        <f>F18</f>
        <v>ร้านพิภพยางยนต์</v>
      </c>
      <c r="H18" s="23"/>
      <c r="I18" s="38" t="s">
        <v>90</v>
      </c>
    </row>
    <row r="19" spans="1:9" x14ac:dyDescent="0.3">
      <c r="A19" s="22"/>
      <c r="B19" s="40" t="s">
        <v>86</v>
      </c>
      <c r="C19" s="41"/>
      <c r="D19" s="26"/>
      <c r="E19" s="22"/>
      <c r="F19" s="26">
        <f>SUM(D18)</f>
        <v>5800</v>
      </c>
      <c r="G19" s="26">
        <f>SUM(D18)</f>
        <v>5800</v>
      </c>
      <c r="H19" s="24"/>
      <c r="I19" s="39" t="s">
        <v>91</v>
      </c>
    </row>
    <row r="20" spans="1:9" x14ac:dyDescent="0.3">
      <c r="A20" s="19">
        <v>7</v>
      </c>
      <c r="B20" s="23" t="s">
        <v>92</v>
      </c>
      <c r="C20" s="28">
        <v>616988.69999999995</v>
      </c>
      <c r="D20" s="28">
        <f>C20</f>
        <v>616988.69999999995</v>
      </c>
      <c r="E20" s="19" t="s">
        <v>28</v>
      </c>
      <c r="F20" s="19" t="s">
        <v>31</v>
      </c>
      <c r="G20" s="6" t="str">
        <f>F20</f>
        <v>สหกรณ์โคนมวังน้ำเย็น</v>
      </c>
      <c r="H20" s="23"/>
      <c r="I20" s="38" t="s">
        <v>93</v>
      </c>
    </row>
    <row r="21" spans="1:9" x14ac:dyDescent="0.3">
      <c r="A21" s="22"/>
      <c r="B21" s="40"/>
      <c r="C21" s="41"/>
      <c r="D21" s="41"/>
      <c r="E21" s="22"/>
      <c r="F21" s="41">
        <f>D20</f>
        <v>616988.69999999995</v>
      </c>
      <c r="G21" s="27">
        <f>F21</f>
        <v>616988.69999999995</v>
      </c>
      <c r="H21" s="24"/>
      <c r="I21" s="39" t="s">
        <v>94</v>
      </c>
    </row>
    <row r="22" spans="1:9" ht="17.25" customHeight="1" x14ac:dyDescent="0.3">
      <c r="A22" s="19">
        <v>8</v>
      </c>
      <c r="B22" s="23" t="s">
        <v>95</v>
      </c>
      <c r="C22" s="28">
        <v>36000</v>
      </c>
      <c r="D22" s="28">
        <f>C22</f>
        <v>36000</v>
      </c>
      <c r="E22" s="19" t="s">
        <v>28</v>
      </c>
      <c r="F22" s="19" t="s">
        <v>29</v>
      </c>
      <c r="G22" s="6" t="str">
        <f>F22</f>
        <v>บจก.อิ๊งค์ คอร์ปอเรชั่น</v>
      </c>
      <c r="H22" s="23"/>
      <c r="I22" s="38" t="s">
        <v>71</v>
      </c>
    </row>
    <row r="23" spans="1:9" ht="19.5" customHeight="1" x14ac:dyDescent="0.3">
      <c r="A23" s="22"/>
      <c r="B23" s="40"/>
      <c r="C23" s="41"/>
      <c r="D23" s="41"/>
      <c r="E23" s="22"/>
      <c r="F23" s="26">
        <f>SUM(D22)</f>
        <v>36000</v>
      </c>
      <c r="G23" s="41">
        <f>SUM(D22)</f>
        <v>36000</v>
      </c>
      <c r="H23" s="24"/>
      <c r="I23" s="39" t="s">
        <v>81</v>
      </c>
    </row>
    <row r="24" spans="1:9" x14ac:dyDescent="0.3">
      <c r="A24" s="19">
        <v>9</v>
      </c>
      <c r="B24" s="23" t="s">
        <v>96</v>
      </c>
      <c r="C24" s="28">
        <v>400000</v>
      </c>
      <c r="D24" s="28">
        <f>C24</f>
        <v>400000</v>
      </c>
      <c r="E24" s="19" t="s">
        <v>28</v>
      </c>
      <c r="F24" s="19" t="s">
        <v>97</v>
      </c>
      <c r="G24" s="6" t="str">
        <f>F24</f>
        <v>บริษัท ชวสิงห์ จำกัด</v>
      </c>
      <c r="H24" s="23"/>
      <c r="I24" s="38" t="s">
        <v>76</v>
      </c>
    </row>
    <row r="25" spans="1:9" x14ac:dyDescent="0.3">
      <c r="A25" s="21"/>
      <c r="B25" s="40"/>
      <c r="C25" s="26"/>
      <c r="D25" s="26"/>
      <c r="E25" s="21"/>
      <c r="F25" s="26">
        <f>SUM(D24)</f>
        <v>400000</v>
      </c>
      <c r="G25" s="41">
        <f>SUM(D24)</f>
        <v>400000</v>
      </c>
      <c r="H25" s="40"/>
      <c r="I25" s="42" t="s">
        <v>81</v>
      </c>
    </row>
    <row r="26" spans="1:9" ht="19.5" customHeight="1" x14ac:dyDescent="0.3">
      <c r="A26" s="43"/>
      <c r="C26" s="44"/>
      <c r="D26" s="44"/>
      <c r="E26" s="45"/>
      <c r="F26" s="43"/>
    </row>
    <row r="27" spans="1:9" ht="19.5" customHeight="1" x14ac:dyDescent="0.3">
      <c r="A27" s="49"/>
      <c r="C27" s="46"/>
      <c r="D27" s="46"/>
      <c r="E27" s="50"/>
      <c r="F27" s="49"/>
    </row>
    <row r="28" spans="1:9" ht="19.5" customHeight="1" x14ac:dyDescent="0.3">
      <c r="I28" s="31" t="s">
        <v>10</v>
      </c>
    </row>
    <row r="29" spans="1:9" x14ac:dyDescent="0.3">
      <c r="A29" s="82" t="s">
        <v>157</v>
      </c>
      <c r="B29" s="82"/>
      <c r="C29" s="82"/>
      <c r="D29" s="82"/>
      <c r="E29" s="82"/>
      <c r="F29" s="82"/>
      <c r="G29" s="82"/>
      <c r="H29" s="82"/>
      <c r="I29" s="82"/>
    </row>
    <row r="30" spans="1:9" x14ac:dyDescent="0.3">
      <c r="A30" s="82" t="s">
        <v>11</v>
      </c>
      <c r="B30" s="82"/>
      <c r="C30" s="82"/>
      <c r="D30" s="82"/>
      <c r="E30" s="82"/>
      <c r="F30" s="82"/>
      <c r="G30" s="82"/>
      <c r="H30" s="82"/>
      <c r="I30" s="82"/>
    </row>
    <row r="31" spans="1:9" x14ac:dyDescent="0.3">
      <c r="A31" s="83" t="s">
        <v>656</v>
      </c>
      <c r="B31" s="83"/>
      <c r="C31" s="83"/>
      <c r="D31" s="83"/>
      <c r="E31" s="83"/>
      <c r="F31" s="83"/>
      <c r="G31" s="83"/>
      <c r="H31" s="83"/>
      <c r="I31" s="83"/>
    </row>
    <row r="32" spans="1:9" x14ac:dyDescent="0.3">
      <c r="A32" s="25" t="s">
        <v>12</v>
      </c>
      <c r="B32" s="25" t="s">
        <v>158</v>
      </c>
      <c r="C32" s="32" t="s">
        <v>13</v>
      </c>
      <c r="D32" s="32" t="s">
        <v>8</v>
      </c>
      <c r="E32" s="25" t="s">
        <v>14</v>
      </c>
      <c r="F32" s="25" t="s">
        <v>15</v>
      </c>
      <c r="G32" s="25" t="s">
        <v>16</v>
      </c>
      <c r="H32" s="25" t="s">
        <v>17</v>
      </c>
      <c r="I32" s="25" t="s">
        <v>18</v>
      </c>
    </row>
    <row r="33" spans="1:9" x14ac:dyDescent="0.3">
      <c r="A33" s="33" t="s">
        <v>19</v>
      </c>
      <c r="B33" s="33"/>
      <c r="C33" s="34" t="s">
        <v>20</v>
      </c>
      <c r="D33" s="35"/>
      <c r="E33" s="33" t="s">
        <v>21</v>
      </c>
      <c r="F33" s="33" t="s">
        <v>22</v>
      </c>
      <c r="G33" s="33" t="s">
        <v>23</v>
      </c>
      <c r="H33" s="33" t="s">
        <v>24</v>
      </c>
      <c r="I33" s="33" t="s">
        <v>25</v>
      </c>
    </row>
    <row r="34" spans="1:9" x14ac:dyDescent="0.3">
      <c r="A34" s="33"/>
      <c r="B34" s="36"/>
      <c r="C34" s="34"/>
      <c r="D34" s="37"/>
      <c r="E34" s="36"/>
      <c r="F34" s="33" t="s">
        <v>26</v>
      </c>
      <c r="G34" s="33" t="s">
        <v>20</v>
      </c>
      <c r="H34" s="33" t="s">
        <v>9</v>
      </c>
      <c r="I34" s="33" t="s">
        <v>27</v>
      </c>
    </row>
    <row r="35" spans="1:9" x14ac:dyDescent="0.3">
      <c r="A35" s="19">
        <v>10</v>
      </c>
      <c r="B35" s="23" t="s">
        <v>98</v>
      </c>
      <c r="C35" s="28">
        <v>1260000</v>
      </c>
      <c r="D35" s="28">
        <v>1206580.32</v>
      </c>
      <c r="E35" s="19" t="s">
        <v>33</v>
      </c>
      <c r="F35" s="19" t="s">
        <v>99</v>
      </c>
      <c r="G35" s="6" t="str">
        <f>F35</f>
        <v>บจก.มงคลคอนสตรัคชั่น</v>
      </c>
      <c r="H35" s="23"/>
      <c r="I35" s="38" t="s">
        <v>85</v>
      </c>
    </row>
    <row r="36" spans="1:9" x14ac:dyDescent="0.3">
      <c r="A36" s="21"/>
      <c r="B36" s="40" t="s">
        <v>100</v>
      </c>
      <c r="C36" s="26"/>
      <c r="D36" s="26"/>
      <c r="E36" s="21"/>
      <c r="F36" s="26">
        <v>1146000</v>
      </c>
      <c r="G36" s="26">
        <f>SUM(F36)</f>
        <v>1146000</v>
      </c>
      <c r="H36" s="24"/>
      <c r="I36" s="39" t="s">
        <v>73</v>
      </c>
    </row>
    <row r="37" spans="1:9" x14ac:dyDescent="0.3">
      <c r="A37" s="19">
        <v>11</v>
      </c>
      <c r="B37" s="23" t="s">
        <v>101</v>
      </c>
      <c r="C37" s="28">
        <v>3100000</v>
      </c>
      <c r="D37" s="28">
        <v>3003308.54</v>
      </c>
      <c r="E37" s="19" t="s">
        <v>33</v>
      </c>
      <c r="F37" s="19" t="s">
        <v>32</v>
      </c>
      <c r="G37" s="6" t="str">
        <f>F37</f>
        <v>หจก.ป.รวยทรัพย์ 2010</v>
      </c>
      <c r="H37" s="23"/>
      <c r="I37" s="38" t="s">
        <v>90</v>
      </c>
    </row>
    <row r="38" spans="1:9" x14ac:dyDescent="0.3">
      <c r="A38" s="22"/>
      <c r="B38" s="40" t="s">
        <v>102</v>
      </c>
      <c r="C38" s="41"/>
      <c r="D38" s="41"/>
      <c r="E38" s="22"/>
      <c r="F38" s="26">
        <v>2189000</v>
      </c>
      <c r="G38" s="26">
        <f>SUM(F38)</f>
        <v>2189000</v>
      </c>
      <c r="H38" s="40"/>
      <c r="I38" s="39" t="s">
        <v>103</v>
      </c>
    </row>
    <row r="39" spans="1:9" x14ac:dyDescent="0.3">
      <c r="A39" s="19">
        <v>12</v>
      </c>
      <c r="B39" s="23" t="s">
        <v>34</v>
      </c>
      <c r="C39" s="46">
        <v>250000</v>
      </c>
      <c r="D39" s="28">
        <f>C39</f>
        <v>250000</v>
      </c>
      <c r="E39" s="19" t="s">
        <v>28</v>
      </c>
      <c r="F39" s="19" t="s">
        <v>35</v>
      </c>
      <c r="G39" s="6" t="str">
        <f>F39</f>
        <v>สหกรณ์การเกษตรพนัสนิคม</v>
      </c>
      <c r="H39" s="23"/>
      <c r="I39" s="38" t="s">
        <v>71</v>
      </c>
    </row>
    <row r="40" spans="1:9" x14ac:dyDescent="0.3">
      <c r="A40" s="21"/>
      <c r="B40" s="24" t="s">
        <v>104</v>
      </c>
      <c r="C40" s="46"/>
      <c r="D40" s="26"/>
      <c r="E40" s="31"/>
      <c r="F40" s="26">
        <f>SUM(D39)</f>
        <v>250000</v>
      </c>
      <c r="G40" s="26">
        <f>SUM(D39)</f>
        <v>250000</v>
      </c>
      <c r="H40" s="24"/>
      <c r="I40" s="39" t="s">
        <v>81</v>
      </c>
    </row>
    <row r="41" spans="1:9" x14ac:dyDescent="0.3">
      <c r="A41" s="19">
        <v>13</v>
      </c>
      <c r="B41" s="23" t="s">
        <v>34</v>
      </c>
      <c r="C41" s="44">
        <v>60000</v>
      </c>
      <c r="D41" s="28">
        <f>C41</f>
        <v>60000</v>
      </c>
      <c r="E41" s="19" t="s">
        <v>28</v>
      </c>
      <c r="F41" s="19" t="s">
        <v>35</v>
      </c>
      <c r="G41" s="6" t="str">
        <f>F41</f>
        <v>สหกรณ์การเกษตรพนัสนิคม</v>
      </c>
      <c r="H41" s="23"/>
      <c r="I41" s="38" t="s">
        <v>76</v>
      </c>
    </row>
    <row r="42" spans="1:9" x14ac:dyDescent="0.3">
      <c r="A42" s="22"/>
      <c r="B42" s="24" t="s">
        <v>105</v>
      </c>
      <c r="C42" s="47"/>
      <c r="D42" s="41"/>
      <c r="E42" s="48"/>
      <c r="F42" s="26">
        <f>SUM(D41)</f>
        <v>60000</v>
      </c>
      <c r="G42" s="26">
        <f>SUM(D41)</f>
        <v>60000</v>
      </c>
      <c r="H42" s="40"/>
      <c r="I42" s="39" t="s">
        <v>81</v>
      </c>
    </row>
    <row r="43" spans="1:9" x14ac:dyDescent="0.3">
      <c r="A43" s="21">
        <v>14</v>
      </c>
      <c r="B43" s="23" t="s">
        <v>34</v>
      </c>
      <c r="C43" s="46">
        <v>150000</v>
      </c>
      <c r="D43" s="28">
        <f>C43</f>
        <v>150000</v>
      </c>
      <c r="E43" s="19" t="s">
        <v>28</v>
      </c>
      <c r="F43" s="19" t="s">
        <v>35</v>
      </c>
      <c r="G43" s="6" t="str">
        <f>F43</f>
        <v>สหกรณ์การเกษตรพนัสนิคม</v>
      </c>
      <c r="H43" s="24"/>
      <c r="I43" s="38" t="s">
        <v>85</v>
      </c>
    </row>
    <row r="44" spans="1:9" x14ac:dyDescent="0.3">
      <c r="A44" s="21"/>
      <c r="B44" s="24" t="s">
        <v>106</v>
      </c>
      <c r="C44" s="41"/>
      <c r="D44" s="26"/>
      <c r="E44" s="31"/>
      <c r="F44" s="26">
        <f>D43</f>
        <v>150000</v>
      </c>
      <c r="G44" s="27">
        <f>F44</f>
        <v>150000</v>
      </c>
      <c r="H44" s="24"/>
      <c r="I44" s="39" t="s">
        <v>81</v>
      </c>
    </row>
    <row r="45" spans="1:9" x14ac:dyDescent="0.3">
      <c r="A45" s="19">
        <v>15</v>
      </c>
      <c r="B45" s="23" t="s">
        <v>34</v>
      </c>
      <c r="C45" s="46">
        <v>300000</v>
      </c>
      <c r="D45" s="28">
        <f>C45</f>
        <v>300000</v>
      </c>
      <c r="E45" s="19" t="s">
        <v>28</v>
      </c>
      <c r="F45" s="19" t="s">
        <v>35</v>
      </c>
      <c r="G45" s="6" t="str">
        <f>F45</f>
        <v>สหกรณ์การเกษตรพนัสนิคม</v>
      </c>
      <c r="H45" s="23"/>
      <c r="I45" s="38" t="s">
        <v>90</v>
      </c>
    </row>
    <row r="46" spans="1:9" x14ac:dyDescent="0.3">
      <c r="A46" s="22"/>
      <c r="B46" s="24" t="s">
        <v>107</v>
      </c>
      <c r="C46" s="46"/>
      <c r="D46" s="26"/>
      <c r="E46" s="31"/>
      <c r="F46" s="26">
        <f>D45</f>
        <v>300000</v>
      </c>
      <c r="G46" s="27">
        <f>F46</f>
        <v>300000</v>
      </c>
      <c r="H46" s="24"/>
      <c r="I46" s="39" t="s">
        <v>81</v>
      </c>
    </row>
    <row r="47" spans="1:9" x14ac:dyDescent="0.3">
      <c r="A47" s="21">
        <v>16</v>
      </c>
      <c r="B47" s="23" t="s">
        <v>108</v>
      </c>
      <c r="C47" s="28">
        <v>180000</v>
      </c>
      <c r="D47" s="28">
        <f>C47</f>
        <v>180000</v>
      </c>
      <c r="E47" s="19" t="s">
        <v>28</v>
      </c>
      <c r="F47" s="19" t="s">
        <v>59</v>
      </c>
      <c r="G47" s="6" t="str">
        <f>F47</f>
        <v>น.ส.ธิดารัตน์ คำพา</v>
      </c>
      <c r="H47" s="23"/>
      <c r="I47" s="38" t="s">
        <v>71</v>
      </c>
    </row>
    <row r="48" spans="1:9" x14ac:dyDescent="0.3">
      <c r="A48" s="22"/>
      <c r="B48" s="24" t="s">
        <v>109</v>
      </c>
      <c r="C48" s="26"/>
      <c r="D48" s="26"/>
      <c r="E48" s="21"/>
      <c r="F48" s="26">
        <f>SUM(D47)</f>
        <v>180000</v>
      </c>
      <c r="G48" s="26">
        <f>SUM(D47)</f>
        <v>180000</v>
      </c>
      <c r="H48" s="24"/>
      <c r="I48" s="39" t="s">
        <v>81</v>
      </c>
    </row>
    <row r="49" spans="1:9" x14ac:dyDescent="0.3">
      <c r="A49" s="19">
        <v>17</v>
      </c>
      <c r="B49" s="23" t="s">
        <v>110</v>
      </c>
      <c r="C49" s="28">
        <v>180000</v>
      </c>
      <c r="D49" s="28">
        <f>C49</f>
        <v>180000</v>
      </c>
      <c r="E49" s="19" t="s">
        <v>28</v>
      </c>
      <c r="F49" s="19" t="s">
        <v>62</v>
      </c>
      <c r="G49" s="6" t="str">
        <f>F49</f>
        <v>นายศุภรัตน์ ใบใหญ่</v>
      </c>
      <c r="H49" s="23"/>
      <c r="I49" s="38" t="s">
        <v>76</v>
      </c>
    </row>
    <row r="50" spans="1:9" x14ac:dyDescent="0.3">
      <c r="A50" s="21"/>
      <c r="B50" s="24" t="s">
        <v>111</v>
      </c>
      <c r="C50" s="26"/>
      <c r="D50" s="26"/>
      <c r="E50" s="21"/>
      <c r="F50" s="26">
        <f>SUM(D49)</f>
        <v>180000</v>
      </c>
      <c r="G50" s="26">
        <f>SUM(D49)</f>
        <v>180000</v>
      </c>
      <c r="H50" s="24"/>
      <c r="I50" s="39" t="s">
        <v>81</v>
      </c>
    </row>
    <row r="51" spans="1:9" x14ac:dyDescent="0.3">
      <c r="A51" s="19">
        <v>18</v>
      </c>
      <c r="B51" s="23" t="s">
        <v>112</v>
      </c>
      <c r="C51" s="28">
        <v>138000</v>
      </c>
      <c r="D51" s="28">
        <f>C51</f>
        <v>138000</v>
      </c>
      <c r="E51" s="19" t="s">
        <v>28</v>
      </c>
      <c r="F51" s="19" t="s">
        <v>113</v>
      </c>
      <c r="G51" s="6" t="str">
        <f>F51</f>
        <v>น.ส.อรุณี ชิดเจริญ</v>
      </c>
      <c r="H51" s="23"/>
      <c r="I51" s="38" t="s">
        <v>85</v>
      </c>
    </row>
    <row r="52" spans="1:9" x14ac:dyDescent="0.3">
      <c r="A52" s="22"/>
      <c r="B52" s="40" t="s">
        <v>114</v>
      </c>
      <c r="C52" s="41"/>
      <c r="D52" s="41"/>
      <c r="E52" s="22"/>
      <c r="F52" s="26">
        <f>SUM(D51)</f>
        <v>138000</v>
      </c>
      <c r="G52" s="26">
        <f>SUM(D51)</f>
        <v>138000</v>
      </c>
      <c r="H52" s="40"/>
      <c r="I52" s="39" t="s">
        <v>81</v>
      </c>
    </row>
    <row r="53" spans="1:9" x14ac:dyDescent="0.3">
      <c r="A53" s="49"/>
      <c r="B53" s="50"/>
      <c r="C53" s="46"/>
      <c r="D53" s="46"/>
      <c r="E53" s="50"/>
      <c r="F53" s="44"/>
      <c r="G53" s="44"/>
      <c r="H53" s="50"/>
      <c r="I53" s="43"/>
    </row>
    <row r="54" spans="1:9" x14ac:dyDescent="0.3">
      <c r="A54" s="49"/>
      <c r="B54" s="50"/>
      <c r="C54" s="46"/>
      <c r="D54" s="46"/>
      <c r="E54" s="50"/>
      <c r="F54" s="46"/>
      <c r="G54" s="46"/>
      <c r="H54" s="50"/>
      <c r="I54" s="49"/>
    </row>
    <row r="55" spans="1:9" ht="19.5" customHeight="1" x14ac:dyDescent="0.3">
      <c r="I55" s="31" t="s">
        <v>10</v>
      </c>
    </row>
    <row r="56" spans="1:9" x14ac:dyDescent="0.3">
      <c r="A56" s="82" t="s">
        <v>157</v>
      </c>
      <c r="B56" s="82"/>
      <c r="C56" s="82"/>
      <c r="D56" s="82"/>
      <c r="E56" s="82"/>
      <c r="F56" s="82"/>
      <c r="G56" s="82"/>
      <c r="H56" s="82"/>
      <c r="I56" s="82"/>
    </row>
    <row r="57" spans="1:9" x14ac:dyDescent="0.3">
      <c r="A57" s="82" t="s">
        <v>11</v>
      </c>
      <c r="B57" s="82"/>
      <c r="C57" s="82"/>
      <c r="D57" s="82"/>
      <c r="E57" s="82"/>
      <c r="F57" s="82"/>
      <c r="G57" s="82"/>
      <c r="H57" s="82"/>
      <c r="I57" s="82"/>
    </row>
    <row r="58" spans="1:9" x14ac:dyDescent="0.3">
      <c r="A58" s="83" t="s">
        <v>656</v>
      </c>
      <c r="B58" s="83"/>
      <c r="C58" s="83"/>
      <c r="D58" s="83"/>
      <c r="E58" s="83"/>
      <c r="F58" s="83"/>
      <c r="G58" s="83"/>
      <c r="H58" s="83"/>
      <c r="I58" s="83"/>
    </row>
    <row r="59" spans="1:9" x14ac:dyDescent="0.3">
      <c r="A59" s="25" t="s">
        <v>12</v>
      </c>
      <c r="B59" s="25" t="s">
        <v>158</v>
      </c>
      <c r="C59" s="32" t="s">
        <v>13</v>
      </c>
      <c r="D59" s="32" t="s">
        <v>8</v>
      </c>
      <c r="E59" s="25" t="s">
        <v>14</v>
      </c>
      <c r="F59" s="25" t="s">
        <v>15</v>
      </c>
      <c r="G59" s="25" t="s">
        <v>16</v>
      </c>
      <c r="H59" s="25" t="s">
        <v>17</v>
      </c>
      <c r="I59" s="25" t="s">
        <v>18</v>
      </c>
    </row>
    <row r="60" spans="1:9" x14ac:dyDescent="0.3">
      <c r="A60" s="33" t="s">
        <v>19</v>
      </c>
      <c r="B60" s="33"/>
      <c r="C60" s="34" t="s">
        <v>20</v>
      </c>
      <c r="D60" s="35"/>
      <c r="E60" s="33" t="s">
        <v>21</v>
      </c>
      <c r="F60" s="33" t="s">
        <v>22</v>
      </c>
      <c r="G60" s="33" t="s">
        <v>23</v>
      </c>
      <c r="H60" s="33" t="s">
        <v>24</v>
      </c>
      <c r="I60" s="33" t="s">
        <v>25</v>
      </c>
    </row>
    <row r="61" spans="1:9" x14ac:dyDescent="0.3">
      <c r="A61" s="33"/>
      <c r="B61" s="36"/>
      <c r="C61" s="34"/>
      <c r="D61" s="37"/>
      <c r="E61" s="36"/>
      <c r="F61" s="33" t="s">
        <v>26</v>
      </c>
      <c r="G61" s="33" t="s">
        <v>20</v>
      </c>
      <c r="H61" s="33" t="s">
        <v>9</v>
      </c>
      <c r="I61" s="33" t="s">
        <v>27</v>
      </c>
    </row>
    <row r="62" spans="1:9" x14ac:dyDescent="0.3">
      <c r="A62" s="19">
        <v>19</v>
      </c>
      <c r="B62" s="23" t="s">
        <v>115</v>
      </c>
      <c r="C62" s="28">
        <v>120000</v>
      </c>
      <c r="D62" s="28">
        <f>C62</f>
        <v>120000</v>
      </c>
      <c r="E62" s="19" t="s">
        <v>28</v>
      </c>
      <c r="F62" s="19" t="s">
        <v>116</v>
      </c>
      <c r="G62" s="6" t="str">
        <f>F62</f>
        <v>นายนันทวัฒน์ เตสังข์</v>
      </c>
      <c r="H62" s="23"/>
      <c r="I62" s="38" t="s">
        <v>90</v>
      </c>
    </row>
    <row r="63" spans="1:9" x14ac:dyDescent="0.3">
      <c r="A63" s="21"/>
      <c r="B63" s="24" t="s">
        <v>61</v>
      </c>
      <c r="C63" s="46"/>
      <c r="D63" s="26"/>
      <c r="E63" s="31"/>
      <c r="F63" s="26">
        <f>SUM(D62)</f>
        <v>120000</v>
      </c>
      <c r="G63" s="26">
        <f>SUM(D62)</f>
        <v>120000</v>
      </c>
      <c r="H63" s="24"/>
      <c r="I63" s="39" t="s">
        <v>81</v>
      </c>
    </row>
    <row r="64" spans="1:9" x14ac:dyDescent="0.3">
      <c r="A64" s="19">
        <v>20</v>
      </c>
      <c r="B64" s="23" t="s">
        <v>115</v>
      </c>
      <c r="C64" s="44">
        <v>120000</v>
      </c>
      <c r="D64" s="28">
        <f>C64</f>
        <v>120000</v>
      </c>
      <c r="E64" s="19" t="s">
        <v>28</v>
      </c>
      <c r="F64" s="19" t="s">
        <v>117</v>
      </c>
      <c r="G64" s="6" t="str">
        <f>F64</f>
        <v>นายไพบูรณ์ จุกสีดา</v>
      </c>
      <c r="H64" s="23"/>
      <c r="I64" s="38" t="s">
        <v>93</v>
      </c>
    </row>
    <row r="65" spans="1:9" x14ac:dyDescent="0.3">
      <c r="A65" s="22"/>
      <c r="B65" s="24" t="s">
        <v>61</v>
      </c>
      <c r="C65" s="47"/>
      <c r="D65" s="41"/>
      <c r="E65" s="48"/>
      <c r="F65" s="26">
        <f>SUM(D64)</f>
        <v>120000</v>
      </c>
      <c r="G65" s="26">
        <f>SUM(D64)</f>
        <v>120000</v>
      </c>
      <c r="H65" s="40"/>
      <c r="I65" s="39" t="s">
        <v>81</v>
      </c>
    </row>
    <row r="66" spans="1:9" x14ac:dyDescent="0.3">
      <c r="A66" s="21">
        <v>21</v>
      </c>
      <c r="B66" s="23" t="s">
        <v>115</v>
      </c>
      <c r="C66" s="46">
        <v>120000</v>
      </c>
      <c r="D66" s="28">
        <f>C66</f>
        <v>120000</v>
      </c>
      <c r="E66" s="19" t="s">
        <v>28</v>
      </c>
      <c r="F66" s="19" t="s">
        <v>63</v>
      </c>
      <c r="G66" s="6" t="str">
        <f>F66</f>
        <v>นายพนม โฉมสำอางค์</v>
      </c>
      <c r="H66" s="24"/>
      <c r="I66" s="38" t="s">
        <v>118</v>
      </c>
    </row>
    <row r="67" spans="1:9" x14ac:dyDescent="0.3">
      <c r="A67" s="21"/>
      <c r="B67" s="24" t="s">
        <v>61</v>
      </c>
      <c r="C67" s="41"/>
      <c r="D67" s="26"/>
      <c r="E67" s="31"/>
      <c r="F67" s="26">
        <f>SUM(D66)</f>
        <v>120000</v>
      </c>
      <c r="G67" s="26">
        <f>SUM(D66)</f>
        <v>120000</v>
      </c>
      <c r="H67" s="24"/>
      <c r="I67" s="39" t="s">
        <v>81</v>
      </c>
    </row>
    <row r="68" spans="1:9" x14ac:dyDescent="0.3">
      <c r="A68" s="19">
        <v>22</v>
      </c>
      <c r="B68" s="23" t="s">
        <v>115</v>
      </c>
      <c r="C68" s="46">
        <v>120000</v>
      </c>
      <c r="D68" s="28">
        <f>C68</f>
        <v>120000</v>
      </c>
      <c r="E68" s="19" t="s">
        <v>28</v>
      </c>
      <c r="F68" s="19" t="s">
        <v>119</v>
      </c>
      <c r="G68" s="19" t="str">
        <f>F68</f>
        <v>นายสมเกียรติ เจริญศรี</v>
      </c>
      <c r="H68" s="23"/>
      <c r="I68" s="38" t="s">
        <v>120</v>
      </c>
    </row>
    <row r="69" spans="1:9" x14ac:dyDescent="0.3">
      <c r="A69" s="21"/>
      <c r="B69" s="24" t="s">
        <v>61</v>
      </c>
      <c r="C69" s="41"/>
      <c r="D69" s="26"/>
      <c r="E69" s="31"/>
      <c r="F69" s="26">
        <f>SUM(D68)</f>
        <v>120000</v>
      </c>
      <c r="G69" s="26">
        <f>SUM(D68)</f>
        <v>120000</v>
      </c>
      <c r="H69" s="24"/>
      <c r="I69" s="39" t="s">
        <v>81</v>
      </c>
    </row>
    <row r="70" spans="1:9" x14ac:dyDescent="0.3">
      <c r="A70" s="19">
        <v>23</v>
      </c>
      <c r="B70" s="23" t="s">
        <v>115</v>
      </c>
      <c r="C70" s="46">
        <v>120000</v>
      </c>
      <c r="D70" s="28">
        <f>C70</f>
        <v>120000</v>
      </c>
      <c r="E70" s="19" t="s">
        <v>28</v>
      </c>
      <c r="F70" s="19" t="s">
        <v>60</v>
      </c>
      <c r="G70" s="6" t="str">
        <f>F70</f>
        <v>นายนภดล ขาวเจริญ</v>
      </c>
      <c r="H70" s="23"/>
      <c r="I70" s="38" t="s">
        <v>121</v>
      </c>
    </row>
    <row r="71" spans="1:9" x14ac:dyDescent="0.3">
      <c r="A71" s="21"/>
      <c r="B71" s="24" t="s">
        <v>61</v>
      </c>
      <c r="C71" s="41"/>
      <c r="D71" s="26"/>
      <c r="E71" s="31"/>
      <c r="F71" s="41">
        <f>SUM(D70)</f>
        <v>120000</v>
      </c>
      <c r="G71" s="26">
        <f>SUM(D70)</f>
        <v>120000</v>
      </c>
      <c r="H71" s="24"/>
      <c r="I71" s="39" t="s">
        <v>81</v>
      </c>
    </row>
    <row r="72" spans="1:9" x14ac:dyDescent="0.3">
      <c r="A72" s="19">
        <v>24</v>
      </c>
      <c r="B72" s="23" t="s">
        <v>115</v>
      </c>
      <c r="C72" s="28">
        <v>120000</v>
      </c>
      <c r="D72" s="28">
        <f>C72</f>
        <v>120000</v>
      </c>
      <c r="E72" s="19" t="s">
        <v>28</v>
      </c>
      <c r="F72" s="19" t="s">
        <v>122</v>
      </c>
      <c r="G72" s="6" t="str">
        <f>F72</f>
        <v>นายภาคภูมิ สมอารมย์</v>
      </c>
      <c r="H72" s="23"/>
      <c r="I72" s="38" t="s">
        <v>123</v>
      </c>
    </row>
    <row r="73" spans="1:9" x14ac:dyDescent="0.3">
      <c r="A73" s="22"/>
      <c r="B73" s="24" t="s">
        <v>61</v>
      </c>
      <c r="C73" s="41"/>
      <c r="D73" s="26"/>
      <c r="E73" s="22"/>
      <c r="F73" s="41">
        <f>SUM(D72)</f>
        <v>120000</v>
      </c>
      <c r="G73" s="26">
        <f>SUM(D72)</f>
        <v>120000</v>
      </c>
      <c r="H73" s="24"/>
      <c r="I73" s="39" t="s">
        <v>81</v>
      </c>
    </row>
    <row r="74" spans="1:9" x14ac:dyDescent="0.3">
      <c r="A74" s="19">
        <v>25</v>
      </c>
      <c r="B74" s="23" t="s">
        <v>36</v>
      </c>
      <c r="C74" s="28">
        <v>180000</v>
      </c>
      <c r="D74" s="28">
        <f>C74</f>
        <v>180000</v>
      </c>
      <c r="E74" s="19" t="s">
        <v>28</v>
      </c>
      <c r="F74" s="19" t="s">
        <v>39</v>
      </c>
      <c r="G74" s="6" t="str">
        <f>F74</f>
        <v>น.ส.อุษาวดี นามบุญ</v>
      </c>
      <c r="H74" s="23"/>
      <c r="I74" s="38" t="s">
        <v>124</v>
      </c>
    </row>
    <row r="75" spans="1:9" x14ac:dyDescent="0.3">
      <c r="A75" s="21"/>
      <c r="B75" s="24" t="s">
        <v>40</v>
      </c>
      <c r="C75" s="26"/>
      <c r="D75" s="26"/>
      <c r="E75" s="21"/>
      <c r="F75" s="26">
        <f>SUM(D74)</f>
        <v>180000</v>
      </c>
      <c r="G75" s="26">
        <f>SUM(D74)</f>
        <v>180000</v>
      </c>
      <c r="H75" s="24"/>
      <c r="I75" s="39" t="s">
        <v>81</v>
      </c>
    </row>
    <row r="76" spans="1:9" x14ac:dyDescent="0.3">
      <c r="A76" s="19">
        <v>26</v>
      </c>
      <c r="B76" s="23" t="s">
        <v>125</v>
      </c>
      <c r="C76" s="28">
        <v>180000</v>
      </c>
      <c r="D76" s="28">
        <f>C76</f>
        <v>180000</v>
      </c>
      <c r="E76" s="19" t="s">
        <v>28</v>
      </c>
      <c r="F76" s="19" t="s">
        <v>42</v>
      </c>
      <c r="G76" s="6" t="str">
        <f>F76</f>
        <v>น.ส.เขมจิรา องอาจ</v>
      </c>
      <c r="H76" s="23"/>
      <c r="I76" s="38" t="s">
        <v>126</v>
      </c>
    </row>
    <row r="77" spans="1:9" x14ac:dyDescent="0.3">
      <c r="A77" s="22"/>
      <c r="B77" s="24" t="s">
        <v>43</v>
      </c>
      <c r="C77" s="41"/>
      <c r="D77" s="41"/>
      <c r="E77" s="22"/>
      <c r="F77" s="26">
        <f>SUM(D76)</f>
        <v>180000</v>
      </c>
      <c r="G77" s="26">
        <f>SUM(D76)</f>
        <v>180000</v>
      </c>
      <c r="H77" s="40"/>
      <c r="I77" s="39" t="s">
        <v>81</v>
      </c>
    </row>
    <row r="78" spans="1:9" x14ac:dyDescent="0.3">
      <c r="A78" s="19">
        <v>27</v>
      </c>
      <c r="B78" s="23" t="s">
        <v>36</v>
      </c>
      <c r="C78" s="46">
        <v>180000</v>
      </c>
      <c r="D78" s="28">
        <f>C78</f>
        <v>180000</v>
      </c>
      <c r="E78" s="19" t="s">
        <v>28</v>
      </c>
      <c r="F78" s="19" t="s">
        <v>37</v>
      </c>
      <c r="G78" s="6" t="str">
        <f>F78</f>
        <v>น.ส.จุฑารัตน์ ศรีสุข</v>
      </c>
      <c r="H78" s="23"/>
      <c r="I78" s="38" t="s">
        <v>127</v>
      </c>
    </row>
    <row r="79" spans="1:9" x14ac:dyDescent="0.3">
      <c r="A79" s="21"/>
      <c r="B79" s="24" t="s">
        <v>38</v>
      </c>
      <c r="C79" s="46"/>
      <c r="D79" s="41"/>
      <c r="E79" s="22"/>
      <c r="F79" s="26">
        <f>SUM(D78)</f>
        <v>180000</v>
      </c>
      <c r="G79" s="26">
        <f>SUM(D78)</f>
        <v>180000</v>
      </c>
      <c r="H79" s="24"/>
      <c r="I79" s="39" t="s">
        <v>81</v>
      </c>
    </row>
    <row r="80" spans="1:9" x14ac:dyDescent="0.3">
      <c r="A80" s="43"/>
      <c r="B80" s="45"/>
      <c r="C80" s="44"/>
      <c r="D80" s="46"/>
      <c r="E80" s="31"/>
      <c r="F80" s="44"/>
      <c r="G80" s="44"/>
      <c r="H80" s="45"/>
      <c r="I80" s="51"/>
    </row>
    <row r="81" spans="1:9" x14ac:dyDescent="0.3">
      <c r="A81" s="49"/>
      <c r="B81" s="50"/>
      <c r="C81" s="46"/>
      <c r="D81" s="46"/>
      <c r="E81" s="31"/>
      <c r="F81" s="46"/>
      <c r="G81" s="46"/>
      <c r="H81" s="50"/>
      <c r="I81" s="74"/>
    </row>
    <row r="82" spans="1:9" ht="19.5" customHeight="1" x14ac:dyDescent="0.3">
      <c r="I82" s="31" t="s">
        <v>10</v>
      </c>
    </row>
    <row r="83" spans="1:9" x14ac:dyDescent="0.3">
      <c r="A83" s="82" t="s">
        <v>157</v>
      </c>
      <c r="B83" s="82"/>
      <c r="C83" s="82"/>
      <c r="D83" s="82"/>
      <c r="E83" s="82"/>
      <c r="F83" s="82"/>
      <c r="G83" s="82"/>
      <c r="H83" s="82"/>
      <c r="I83" s="82"/>
    </row>
    <row r="84" spans="1:9" x14ac:dyDescent="0.3">
      <c r="A84" s="82" t="s">
        <v>11</v>
      </c>
      <c r="B84" s="82"/>
      <c r="C84" s="82"/>
      <c r="D84" s="82"/>
      <c r="E84" s="82"/>
      <c r="F84" s="82"/>
      <c r="G84" s="82"/>
      <c r="H84" s="82"/>
      <c r="I84" s="82"/>
    </row>
    <row r="85" spans="1:9" x14ac:dyDescent="0.3">
      <c r="A85" s="83" t="s">
        <v>656</v>
      </c>
      <c r="B85" s="83"/>
      <c r="C85" s="83"/>
      <c r="D85" s="83"/>
      <c r="E85" s="83"/>
      <c r="F85" s="83"/>
      <c r="G85" s="83"/>
      <c r="H85" s="83"/>
      <c r="I85" s="83"/>
    </row>
    <row r="86" spans="1:9" x14ac:dyDescent="0.3">
      <c r="A86" s="25" t="s">
        <v>12</v>
      </c>
      <c r="B86" s="25" t="s">
        <v>158</v>
      </c>
      <c r="C86" s="32" t="s">
        <v>13</v>
      </c>
      <c r="D86" s="32" t="s">
        <v>8</v>
      </c>
      <c r="E86" s="25" t="s">
        <v>14</v>
      </c>
      <c r="F86" s="25" t="s">
        <v>15</v>
      </c>
      <c r="G86" s="25" t="s">
        <v>16</v>
      </c>
      <c r="H86" s="25" t="s">
        <v>17</v>
      </c>
      <c r="I86" s="25" t="s">
        <v>18</v>
      </c>
    </row>
    <row r="87" spans="1:9" x14ac:dyDescent="0.3">
      <c r="A87" s="33" t="s">
        <v>19</v>
      </c>
      <c r="B87" s="33"/>
      <c r="C87" s="34" t="s">
        <v>20</v>
      </c>
      <c r="D87" s="35"/>
      <c r="E87" s="33" t="s">
        <v>21</v>
      </c>
      <c r="F87" s="33" t="s">
        <v>22</v>
      </c>
      <c r="G87" s="33" t="s">
        <v>23</v>
      </c>
      <c r="H87" s="33" t="s">
        <v>24</v>
      </c>
      <c r="I87" s="33" t="s">
        <v>25</v>
      </c>
    </row>
    <row r="88" spans="1:9" x14ac:dyDescent="0.3">
      <c r="A88" s="33"/>
      <c r="B88" s="36"/>
      <c r="C88" s="34"/>
      <c r="D88" s="37"/>
      <c r="E88" s="36"/>
      <c r="F88" s="33" t="s">
        <v>26</v>
      </c>
      <c r="G88" s="33" t="s">
        <v>20</v>
      </c>
      <c r="H88" s="33" t="s">
        <v>9</v>
      </c>
      <c r="I88" s="33" t="s">
        <v>27</v>
      </c>
    </row>
    <row r="89" spans="1:9" x14ac:dyDescent="0.3">
      <c r="A89" s="19">
        <v>28</v>
      </c>
      <c r="B89" s="23" t="s">
        <v>41</v>
      </c>
      <c r="C89" s="44">
        <v>180000</v>
      </c>
      <c r="D89" s="28">
        <f>C89</f>
        <v>180000</v>
      </c>
      <c r="E89" s="19" t="s">
        <v>28</v>
      </c>
      <c r="F89" s="19" t="s">
        <v>47</v>
      </c>
      <c r="G89" s="6" t="str">
        <f>F89</f>
        <v>น.ส.นนธวรรณ ทับเจริญ</v>
      </c>
      <c r="H89" s="23"/>
      <c r="I89" s="38" t="s">
        <v>128</v>
      </c>
    </row>
    <row r="90" spans="1:9" x14ac:dyDescent="0.3">
      <c r="A90" s="22"/>
      <c r="B90" s="24" t="s">
        <v>43</v>
      </c>
      <c r="C90" s="47"/>
      <c r="D90" s="41"/>
      <c r="E90" s="48"/>
      <c r="F90" s="26">
        <f>SUM(D89)</f>
        <v>180000</v>
      </c>
      <c r="G90" s="26">
        <f>SUM(D89)</f>
        <v>180000</v>
      </c>
      <c r="H90" s="40"/>
      <c r="I90" s="39" t="s">
        <v>81</v>
      </c>
    </row>
    <row r="91" spans="1:9" x14ac:dyDescent="0.3">
      <c r="A91" s="21">
        <v>29</v>
      </c>
      <c r="B91" s="23" t="s">
        <v>41</v>
      </c>
      <c r="C91" s="46">
        <v>180000</v>
      </c>
      <c r="D91" s="28">
        <f>C91</f>
        <v>180000</v>
      </c>
      <c r="E91" s="19" t="s">
        <v>28</v>
      </c>
      <c r="F91" s="19" t="s">
        <v>46</v>
      </c>
      <c r="G91" s="6" t="str">
        <f>F91</f>
        <v>นายภราดร สุระ</v>
      </c>
      <c r="H91" s="24"/>
      <c r="I91" s="38" t="s">
        <v>129</v>
      </c>
    </row>
    <row r="92" spans="1:9" x14ac:dyDescent="0.3">
      <c r="A92" s="21"/>
      <c r="B92" s="24" t="s">
        <v>43</v>
      </c>
      <c r="C92" s="41"/>
      <c r="D92" s="26"/>
      <c r="E92" s="31"/>
      <c r="F92" s="26">
        <f>SUM(D91)</f>
        <v>180000</v>
      </c>
      <c r="G92" s="26">
        <f>SUM(D91)</f>
        <v>180000</v>
      </c>
      <c r="H92" s="24"/>
      <c r="I92" s="39" t="s">
        <v>81</v>
      </c>
    </row>
    <row r="93" spans="1:9" x14ac:dyDescent="0.3">
      <c r="A93" s="19">
        <v>30</v>
      </c>
      <c r="B93" s="23" t="s">
        <v>41</v>
      </c>
      <c r="C93" s="46">
        <v>180000</v>
      </c>
      <c r="D93" s="28">
        <f>C93</f>
        <v>180000</v>
      </c>
      <c r="E93" s="19" t="s">
        <v>28</v>
      </c>
      <c r="F93" s="19" t="s">
        <v>50</v>
      </c>
      <c r="G93" s="19" t="str">
        <f>F93</f>
        <v>นายก่อเกียรติ แสนเสนาะ</v>
      </c>
      <c r="H93" s="23"/>
      <c r="I93" s="38" t="s">
        <v>130</v>
      </c>
    </row>
    <row r="94" spans="1:9" x14ac:dyDescent="0.3">
      <c r="A94" s="21"/>
      <c r="B94" s="24" t="s">
        <v>49</v>
      </c>
      <c r="C94" s="41"/>
      <c r="D94" s="26"/>
      <c r="E94" s="31"/>
      <c r="F94" s="26">
        <f>SUM(D93)</f>
        <v>180000</v>
      </c>
      <c r="G94" s="26">
        <f>SUM(D93)</f>
        <v>180000</v>
      </c>
      <c r="H94" s="24"/>
      <c r="I94" s="39" t="s">
        <v>81</v>
      </c>
    </row>
    <row r="95" spans="1:9" x14ac:dyDescent="0.3">
      <c r="A95" s="19">
        <v>31</v>
      </c>
      <c r="B95" s="23" t="s">
        <v>41</v>
      </c>
      <c r="C95" s="46">
        <v>180000</v>
      </c>
      <c r="D95" s="28">
        <f>C95</f>
        <v>180000</v>
      </c>
      <c r="E95" s="19" t="s">
        <v>28</v>
      </c>
      <c r="F95" s="19" t="s">
        <v>48</v>
      </c>
      <c r="G95" s="6" t="str">
        <f>F95</f>
        <v>นายมานนท์ จุมจันทร์</v>
      </c>
      <c r="H95" s="23"/>
      <c r="I95" s="38" t="s">
        <v>131</v>
      </c>
    </row>
    <row r="96" spans="1:9" x14ac:dyDescent="0.3">
      <c r="A96" s="21"/>
      <c r="B96" s="24" t="s">
        <v>49</v>
      </c>
      <c r="C96" s="41"/>
      <c r="D96" s="26"/>
      <c r="E96" s="31"/>
      <c r="F96" s="41">
        <f>SUM(D95)</f>
        <v>180000</v>
      </c>
      <c r="G96" s="26">
        <f>SUM(D95)</f>
        <v>180000</v>
      </c>
      <c r="H96" s="24"/>
      <c r="I96" s="39" t="s">
        <v>81</v>
      </c>
    </row>
    <row r="97" spans="1:9" x14ac:dyDescent="0.3">
      <c r="A97" s="19">
        <v>32</v>
      </c>
      <c r="B97" s="23" t="s">
        <v>115</v>
      </c>
      <c r="C97" s="28">
        <v>120000</v>
      </c>
      <c r="D97" s="28">
        <f>C97</f>
        <v>120000</v>
      </c>
      <c r="E97" s="19" t="s">
        <v>28</v>
      </c>
      <c r="F97" s="19" t="s">
        <v>45</v>
      </c>
      <c r="G97" s="6" t="str">
        <f>F97</f>
        <v>นายศักรินทร์ หมื่นเดช</v>
      </c>
      <c r="H97" s="23"/>
      <c r="I97" s="38" t="s">
        <v>132</v>
      </c>
    </row>
    <row r="98" spans="1:9" x14ac:dyDescent="0.3">
      <c r="A98" s="22"/>
      <c r="B98" s="40" t="s">
        <v>61</v>
      </c>
      <c r="C98" s="41"/>
      <c r="D98" s="26"/>
      <c r="E98" s="21"/>
      <c r="F98" s="41">
        <f>SUM(D97)</f>
        <v>120000</v>
      </c>
      <c r="G98" s="41">
        <f>SUM(D97)</f>
        <v>120000</v>
      </c>
      <c r="H98" s="40"/>
      <c r="I98" s="39" t="s">
        <v>81</v>
      </c>
    </row>
    <row r="99" spans="1:9" x14ac:dyDescent="0.3">
      <c r="A99" s="19">
        <v>33</v>
      </c>
      <c r="B99" s="23" t="s">
        <v>115</v>
      </c>
      <c r="C99" s="28">
        <v>120000</v>
      </c>
      <c r="D99" s="28">
        <f>C99</f>
        <v>120000</v>
      </c>
      <c r="E99" s="19" t="s">
        <v>28</v>
      </c>
      <c r="F99" s="19" t="s">
        <v>44</v>
      </c>
      <c r="G99" s="6" t="str">
        <f>F99</f>
        <v>น.ส.ทุเรียน อิ่มพร</v>
      </c>
      <c r="H99" s="23"/>
      <c r="I99" s="38" t="s">
        <v>133</v>
      </c>
    </row>
    <row r="100" spans="1:9" x14ac:dyDescent="0.3">
      <c r="A100" s="21"/>
      <c r="B100" s="40" t="s">
        <v>61</v>
      </c>
      <c r="C100" s="26"/>
      <c r="D100" s="26"/>
      <c r="E100" s="21"/>
      <c r="F100" s="26">
        <f>SUM(D99)</f>
        <v>120000</v>
      </c>
      <c r="G100" s="26">
        <f>SUM(D99)</f>
        <v>120000</v>
      </c>
      <c r="H100" s="24"/>
      <c r="I100" s="39" t="s">
        <v>81</v>
      </c>
    </row>
    <row r="101" spans="1:9" x14ac:dyDescent="0.3">
      <c r="A101" s="19">
        <v>34</v>
      </c>
      <c r="B101" s="23" t="s">
        <v>36</v>
      </c>
      <c r="C101" s="28">
        <v>180000</v>
      </c>
      <c r="D101" s="28">
        <f>C101</f>
        <v>180000</v>
      </c>
      <c r="E101" s="19" t="s">
        <v>28</v>
      </c>
      <c r="F101" s="19" t="s">
        <v>51</v>
      </c>
      <c r="G101" s="6" t="str">
        <f>F101</f>
        <v>น.ส.นพวรรณ สมหมาย</v>
      </c>
      <c r="H101" s="23"/>
      <c r="I101" s="38" t="s">
        <v>134</v>
      </c>
    </row>
    <row r="102" spans="1:9" x14ac:dyDescent="0.3">
      <c r="A102" s="22"/>
      <c r="B102" s="24" t="s">
        <v>52</v>
      </c>
      <c r="C102" s="41"/>
      <c r="D102" s="41"/>
      <c r="E102" s="22"/>
      <c r="F102" s="26">
        <f>SUM(D101)</f>
        <v>180000</v>
      </c>
      <c r="G102" s="26">
        <f>SUM(D101)</f>
        <v>180000</v>
      </c>
      <c r="H102" s="40"/>
      <c r="I102" s="39" t="s">
        <v>81</v>
      </c>
    </row>
    <row r="103" spans="1:9" x14ac:dyDescent="0.3">
      <c r="A103" s="19">
        <v>35</v>
      </c>
      <c r="B103" s="23" t="s">
        <v>36</v>
      </c>
      <c r="C103" s="46">
        <v>180000</v>
      </c>
      <c r="D103" s="28">
        <f>C103</f>
        <v>180000</v>
      </c>
      <c r="E103" s="19" t="s">
        <v>28</v>
      </c>
      <c r="F103" s="19" t="s">
        <v>135</v>
      </c>
      <c r="G103" s="6" t="str">
        <f>F103</f>
        <v>นายบุญรินทร์ อินคง</v>
      </c>
      <c r="H103" s="23"/>
      <c r="I103" s="38" t="s">
        <v>136</v>
      </c>
    </row>
    <row r="104" spans="1:9" x14ac:dyDescent="0.3">
      <c r="A104" s="21"/>
      <c r="B104" s="24" t="s">
        <v>137</v>
      </c>
      <c r="C104" s="46"/>
      <c r="D104" s="26"/>
      <c r="E104" s="31"/>
      <c r="F104" s="26">
        <f>SUM(D103)</f>
        <v>180000</v>
      </c>
      <c r="G104" s="26">
        <f>SUM(D103)</f>
        <v>180000</v>
      </c>
      <c r="H104" s="24"/>
      <c r="I104" s="39" t="s">
        <v>81</v>
      </c>
    </row>
    <row r="105" spans="1:9" x14ac:dyDescent="0.3">
      <c r="A105" s="19">
        <v>36</v>
      </c>
      <c r="B105" s="23" t="s">
        <v>41</v>
      </c>
      <c r="C105" s="44">
        <v>180000</v>
      </c>
      <c r="D105" s="28">
        <f>C105</f>
        <v>180000</v>
      </c>
      <c r="E105" s="19" t="s">
        <v>28</v>
      </c>
      <c r="F105" s="19" t="s">
        <v>53</v>
      </c>
      <c r="G105" s="6" t="str">
        <f>F105</f>
        <v>นายจิรศักดิ์ ศรีสุข</v>
      </c>
      <c r="H105" s="23"/>
      <c r="I105" s="38" t="s">
        <v>138</v>
      </c>
    </row>
    <row r="106" spans="1:9" x14ac:dyDescent="0.3">
      <c r="A106" s="22"/>
      <c r="B106" s="40" t="s">
        <v>43</v>
      </c>
      <c r="C106" s="47"/>
      <c r="D106" s="41"/>
      <c r="E106" s="48"/>
      <c r="F106" s="41">
        <f>SUM(D105)</f>
        <v>180000</v>
      </c>
      <c r="G106" s="41">
        <f>SUM(D105)</f>
        <v>180000</v>
      </c>
      <c r="H106" s="40"/>
      <c r="I106" s="39" t="s">
        <v>81</v>
      </c>
    </row>
    <row r="107" spans="1:9" x14ac:dyDescent="0.3">
      <c r="A107" s="49"/>
      <c r="B107" s="50"/>
      <c r="C107" s="46"/>
      <c r="D107" s="46"/>
      <c r="E107" s="49"/>
      <c r="F107" s="46"/>
      <c r="G107" s="46"/>
      <c r="H107" s="50"/>
      <c r="I107" s="51"/>
    </row>
    <row r="108" spans="1:9" x14ac:dyDescent="0.3">
      <c r="A108" s="49"/>
      <c r="B108" s="50"/>
      <c r="C108" s="46"/>
      <c r="D108" s="46"/>
      <c r="E108" s="49"/>
      <c r="F108" s="46"/>
      <c r="G108" s="46"/>
      <c r="H108" s="50"/>
      <c r="I108" s="74"/>
    </row>
    <row r="109" spans="1:9" ht="19.5" customHeight="1" x14ac:dyDescent="0.3">
      <c r="I109" s="31" t="s">
        <v>10</v>
      </c>
    </row>
    <row r="110" spans="1:9" x14ac:dyDescent="0.3">
      <c r="A110" s="82" t="s">
        <v>157</v>
      </c>
      <c r="B110" s="82"/>
      <c r="C110" s="82"/>
      <c r="D110" s="82"/>
      <c r="E110" s="82"/>
      <c r="F110" s="82"/>
      <c r="G110" s="82"/>
      <c r="H110" s="82"/>
      <c r="I110" s="82"/>
    </row>
    <row r="111" spans="1:9" x14ac:dyDescent="0.3">
      <c r="A111" s="82" t="s">
        <v>11</v>
      </c>
      <c r="B111" s="82"/>
      <c r="C111" s="82"/>
      <c r="D111" s="82"/>
      <c r="E111" s="82"/>
      <c r="F111" s="82"/>
      <c r="G111" s="82"/>
      <c r="H111" s="82"/>
      <c r="I111" s="82"/>
    </row>
    <row r="112" spans="1:9" x14ac:dyDescent="0.3">
      <c r="A112" s="83" t="s">
        <v>656</v>
      </c>
      <c r="B112" s="83"/>
      <c r="C112" s="83"/>
      <c r="D112" s="83"/>
      <c r="E112" s="83"/>
      <c r="F112" s="83"/>
      <c r="G112" s="83"/>
      <c r="H112" s="83"/>
      <c r="I112" s="83"/>
    </row>
    <row r="113" spans="1:9" x14ac:dyDescent="0.3">
      <c r="A113" s="25" t="s">
        <v>12</v>
      </c>
      <c r="B113" s="25" t="s">
        <v>158</v>
      </c>
      <c r="C113" s="32" t="s">
        <v>13</v>
      </c>
      <c r="D113" s="32" t="s">
        <v>8</v>
      </c>
      <c r="E113" s="25" t="s">
        <v>14</v>
      </c>
      <c r="F113" s="25" t="s">
        <v>15</v>
      </c>
      <c r="G113" s="25" t="s">
        <v>16</v>
      </c>
      <c r="H113" s="25" t="s">
        <v>17</v>
      </c>
      <c r="I113" s="25" t="s">
        <v>18</v>
      </c>
    </row>
    <row r="114" spans="1:9" x14ac:dyDescent="0.3">
      <c r="A114" s="33" t="s">
        <v>19</v>
      </c>
      <c r="B114" s="33"/>
      <c r="C114" s="34" t="s">
        <v>20</v>
      </c>
      <c r="D114" s="35"/>
      <c r="E114" s="33" t="s">
        <v>21</v>
      </c>
      <c r="F114" s="33" t="s">
        <v>22</v>
      </c>
      <c r="G114" s="33" t="s">
        <v>23</v>
      </c>
      <c r="H114" s="33" t="s">
        <v>24</v>
      </c>
      <c r="I114" s="33" t="s">
        <v>25</v>
      </c>
    </row>
    <row r="115" spans="1:9" x14ac:dyDescent="0.3">
      <c r="A115" s="33"/>
      <c r="B115" s="36"/>
      <c r="C115" s="37"/>
      <c r="D115" s="37"/>
      <c r="E115" s="36"/>
      <c r="F115" s="33" t="s">
        <v>26</v>
      </c>
      <c r="G115" s="33" t="s">
        <v>20</v>
      </c>
      <c r="H115" s="33" t="s">
        <v>9</v>
      </c>
      <c r="I115" s="33" t="s">
        <v>27</v>
      </c>
    </row>
    <row r="116" spans="1:9" x14ac:dyDescent="0.3">
      <c r="A116" s="19">
        <v>37</v>
      </c>
      <c r="B116" s="23" t="s">
        <v>139</v>
      </c>
      <c r="C116" s="46">
        <v>120000</v>
      </c>
      <c r="D116" s="28">
        <f>C116</f>
        <v>120000</v>
      </c>
      <c r="E116" s="19" t="s">
        <v>28</v>
      </c>
      <c r="F116" s="19" t="s">
        <v>140</v>
      </c>
      <c r="G116" s="6" t="str">
        <f>F116</f>
        <v>น.ส.จิราภา วาดเงิน</v>
      </c>
      <c r="H116" s="23"/>
      <c r="I116" s="38" t="s">
        <v>141</v>
      </c>
    </row>
    <row r="117" spans="1:9" x14ac:dyDescent="0.3">
      <c r="A117" s="21"/>
      <c r="B117" s="24" t="s">
        <v>142</v>
      </c>
      <c r="C117" s="41"/>
      <c r="D117" s="26"/>
      <c r="E117" s="31"/>
      <c r="F117" s="26">
        <f>SUM(D116)</f>
        <v>120000</v>
      </c>
      <c r="G117" s="26">
        <f>SUM(D116)</f>
        <v>120000</v>
      </c>
      <c r="H117" s="24"/>
      <c r="I117" s="39" t="s">
        <v>81</v>
      </c>
    </row>
    <row r="118" spans="1:9" x14ac:dyDescent="0.3">
      <c r="A118" s="19">
        <v>38</v>
      </c>
      <c r="B118" s="23" t="s">
        <v>143</v>
      </c>
      <c r="C118" s="46">
        <v>120000</v>
      </c>
      <c r="D118" s="28">
        <f>C118</f>
        <v>120000</v>
      </c>
      <c r="E118" s="19" t="s">
        <v>28</v>
      </c>
      <c r="F118" s="19" t="s">
        <v>58</v>
      </c>
      <c r="G118" s="19" t="str">
        <f>F118</f>
        <v>น.ส.ชลดา ชลดารัตน์</v>
      </c>
      <c r="H118" s="23"/>
      <c r="I118" s="38" t="s">
        <v>144</v>
      </c>
    </row>
    <row r="119" spans="1:9" x14ac:dyDescent="0.3">
      <c r="A119" s="21"/>
      <c r="B119" s="24" t="s">
        <v>145</v>
      </c>
      <c r="C119" s="41"/>
      <c r="D119" s="26"/>
      <c r="E119" s="31"/>
      <c r="F119" s="26">
        <f>SUM(D118)</f>
        <v>120000</v>
      </c>
      <c r="G119" s="26">
        <f>SUM(D118)</f>
        <v>120000</v>
      </c>
      <c r="H119" s="24"/>
      <c r="I119" s="39" t="s">
        <v>81</v>
      </c>
    </row>
    <row r="120" spans="1:9" x14ac:dyDescent="0.3">
      <c r="A120" s="19">
        <v>39</v>
      </c>
      <c r="B120" s="23" t="s">
        <v>146</v>
      </c>
      <c r="C120" s="46">
        <v>120000</v>
      </c>
      <c r="D120" s="28">
        <f>C120</f>
        <v>120000</v>
      </c>
      <c r="E120" s="19" t="s">
        <v>28</v>
      </c>
      <c r="F120" s="19" t="s">
        <v>56</v>
      </c>
      <c r="G120" s="6" t="str">
        <f>F120</f>
        <v>นางกัญญา สุนาวงษ์</v>
      </c>
      <c r="H120" s="23"/>
      <c r="I120" s="38" t="s">
        <v>147</v>
      </c>
    </row>
    <row r="121" spans="1:9" x14ac:dyDescent="0.3">
      <c r="A121" s="21"/>
      <c r="B121" s="24" t="s">
        <v>148</v>
      </c>
      <c r="C121" s="41"/>
      <c r="D121" s="26"/>
      <c r="E121" s="31"/>
      <c r="F121" s="41">
        <f>SUM(D120)</f>
        <v>120000</v>
      </c>
      <c r="G121" s="26">
        <f>SUM(D120)</f>
        <v>120000</v>
      </c>
      <c r="H121" s="24"/>
      <c r="I121" s="39" t="s">
        <v>81</v>
      </c>
    </row>
    <row r="122" spans="1:9" x14ac:dyDescent="0.3">
      <c r="A122" s="19">
        <v>40</v>
      </c>
      <c r="B122" s="23" t="s">
        <v>146</v>
      </c>
      <c r="C122" s="28">
        <v>120000</v>
      </c>
      <c r="D122" s="28">
        <f>C122</f>
        <v>120000</v>
      </c>
      <c r="E122" s="19" t="s">
        <v>28</v>
      </c>
      <c r="F122" s="19" t="s">
        <v>57</v>
      </c>
      <c r="G122" s="6" t="str">
        <f>F122</f>
        <v>น.ส.นุสรา ยงสวัสดิ์</v>
      </c>
      <c r="H122" s="23"/>
      <c r="I122" s="38" t="s">
        <v>149</v>
      </c>
    </row>
    <row r="123" spans="1:9" x14ac:dyDescent="0.3">
      <c r="A123" s="22"/>
      <c r="B123" s="24" t="s">
        <v>148</v>
      </c>
      <c r="C123" s="41"/>
      <c r="D123" s="26"/>
      <c r="E123" s="21"/>
      <c r="F123" s="41">
        <f>SUM(D122)</f>
        <v>120000</v>
      </c>
      <c r="G123" s="41">
        <f>SUM(D122)</f>
        <v>120000</v>
      </c>
      <c r="H123" s="40"/>
      <c r="I123" s="39" t="s">
        <v>81</v>
      </c>
    </row>
    <row r="124" spans="1:9" x14ac:dyDescent="0.3">
      <c r="A124" s="19">
        <v>41</v>
      </c>
      <c r="B124" s="23" t="s">
        <v>146</v>
      </c>
      <c r="C124" s="28">
        <v>120000</v>
      </c>
      <c r="D124" s="28">
        <f>C124</f>
        <v>120000</v>
      </c>
      <c r="E124" s="19" t="s">
        <v>28</v>
      </c>
      <c r="F124" s="19" t="s">
        <v>54</v>
      </c>
      <c r="G124" s="6" t="str">
        <f>F124</f>
        <v>น.ส.วันใหม่ ชุมพลวงศ์</v>
      </c>
      <c r="H124" s="23"/>
      <c r="I124" s="38" t="s">
        <v>150</v>
      </c>
    </row>
    <row r="125" spans="1:9" x14ac:dyDescent="0.3">
      <c r="A125" s="21"/>
      <c r="B125" s="24" t="s">
        <v>151</v>
      </c>
      <c r="C125" s="26"/>
      <c r="D125" s="26"/>
      <c r="E125" s="21"/>
      <c r="F125" s="26">
        <f>SUM(D124)</f>
        <v>120000</v>
      </c>
      <c r="G125" s="26">
        <f>SUM(D124)</f>
        <v>120000</v>
      </c>
      <c r="H125" s="24"/>
      <c r="I125" s="39" t="s">
        <v>81</v>
      </c>
    </row>
    <row r="126" spans="1:9" x14ac:dyDescent="0.3">
      <c r="A126" s="19">
        <v>42</v>
      </c>
      <c r="B126" s="23" t="s">
        <v>146</v>
      </c>
      <c r="C126" s="28">
        <v>120000</v>
      </c>
      <c r="D126" s="28">
        <f>C126</f>
        <v>120000</v>
      </c>
      <c r="E126" s="19" t="s">
        <v>28</v>
      </c>
      <c r="F126" s="19" t="s">
        <v>55</v>
      </c>
      <c r="G126" s="6" t="str">
        <f>F126</f>
        <v>นางจิราภรณ์ จุกสีดา</v>
      </c>
      <c r="H126" s="23"/>
      <c r="I126" s="38" t="s">
        <v>152</v>
      </c>
    </row>
    <row r="127" spans="1:9" x14ac:dyDescent="0.3">
      <c r="A127" s="22"/>
      <c r="B127" s="24" t="s">
        <v>153</v>
      </c>
      <c r="C127" s="41"/>
      <c r="D127" s="41"/>
      <c r="E127" s="22"/>
      <c r="F127" s="26">
        <f>SUM(D126)</f>
        <v>120000</v>
      </c>
      <c r="G127" s="26">
        <f>SUM(D126)</f>
        <v>120000</v>
      </c>
      <c r="H127" s="40"/>
      <c r="I127" s="39" t="s">
        <v>81</v>
      </c>
    </row>
    <row r="128" spans="1:9" x14ac:dyDescent="0.3">
      <c r="A128" s="19">
        <v>43</v>
      </c>
      <c r="B128" s="23" t="s">
        <v>41</v>
      </c>
      <c r="C128" s="46">
        <v>75000</v>
      </c>
      <c r="D128" s="28">
        <f>C128</f>
        <v>75000</v>
      </c>
      <c r="E128" s="19" t="s">
        <v>28</v>
      </c>
      <c r="F128" s="19" t="s">
        <v>154</v>
      </c>
      <c r="G128" s="6" t="str">
        <f>F128</f>
        <v>น.ส.กนกวรรณ ยาตีบ</v>
      </c>
      <c r="H128" s="23"/>
      <c r="I128" s="38" t="s">
        <v>155</v>
      </c>
    </row>
    <row r="129" spans="1:9" x14ac:dyDescent="0.3">
      <c r="A129" s="22"/>
      <c r="B129" s="24" t="s">
        <v>156</v>
      </c>
      <c r="C129" s="46"/>
      <c r="D129" s="26"/>
      <c r="E129" s="31"/>
      <c r="F129" s="41">
        <f>SUM(D128)</f>
        <v>75000</v>
      </c>
      <c r="G129" s="26">
        <f>SUM(D128)</f>
        <v>75000</v>
      </c>
      <c r="H129" s="24"/>
      <c r="I129" s="39" t="s">
        <v>78</v>
      </c>
    </row>
    <row r="130" spans="1:9" x14ac:dyDescent="0.3">
      <c r="A130" s="19">
        <v>44</v>
      </c>
      <c r="B130" s="23" t="s">
        <v>159</v>
      </c>
      <c r="C130" s="28">
        <v>7950</v>
      </c>
      <c r="D130" s="28">
        <f>C130</f>
        <v>7950</v>
      </c>
      <c r="E130" s="19" t="s">
        <v>28</v>
      </c>
      <c r="F130" s="19" t="s">
        <v>75</v>
      </c>
      <c r="G130" s="52" t="str">
        <f>F130</f>
        <v>นายอลงกรณ์ วิทยประภารัตน์</v>
      </c>
      <c r="H130" s="23"/>
      <c r="I130" s="38" t="s">
        <v>85</v>
      </c>
    </row>
    <row r="131" spans="1:9" x14ac:dyDescent="0.3">
      <c r="A131" s="21"/>
      <c r="B131" s="24" t="s">
        <v>160</v>
      </c>
      <c r="C131" s="26"/>
      <c r="D131" s="26"/>
      <c r="E131" s="21"/>
      <c r="F131" s="26">
        <f>SUM(D130)</f>
        <v>7950</v>
      </c>
      <c r="G131" s="26">
        <f>SUM(D130)</f>
        <v>7950</v>
      </c>
      <c r="H131" s="24"/>
      <c r="I131" s="39" t="s">
        <v>161</v>
      </c>
    </row>
    <row r="132" spans="1:9" x14ac:dyDescent="0.3">
      <c r="A132" s="19">
        <v>45</v>
      </c>
      <c r="B132" s="23" t="s">
        <v>162</v>
      </c>
      <c r="C132" s="28">
        <v>15000</v>
      </c>
      <c r="D132" s="28">
        <f>C132</f>
        <v>15000</v>
      </c>
      <c r="E132" s="19" t="s">
        <v>28</v>
      </c>
      <c r="F132" s="19" t="s">
        <v>163</v>
      </c>
      <c r="G132" s="19" t="str">
        <f>F132</f>
        <v>นายสมชาย ทับเจริญ</v>
      </c>
      <c r="H132" s="23"/>
      <c r="I132" s="38" t="s">
        <v>90</v>
      </c>
    </row>
    <row r="133" spans="1:9" x14ac:dyDescent="0.3">
      <c r="A133" s="22"/>
      <c r="B133" s="40" t="s">
        <v>164</v>
      </c>
      <c r="C133" s="41"/>
      <c r="D133" s="41"/>
      <c r="E133" s="22"/>
      <c r="F133" s="41">
        <f>SUM(D132)</f>
        <v>15000</v>
      </c>
      <c r="G133" s="41">
        <f>SUM(D132)</f>
        <v>15000</v>
      </c>
      <c r="H133" s="40"/>
      <c r="I133" s="42" t="s">
        <v>161</v>
      </c>
    </row>
    <row r="134" spans="1:9" x14ac:dyDescent="0.3">
      <c r="A134" s="49"/>
      <c r="B134" s="50"/>
      <c r="C134" s="46"/>
      <c r="D134" s="46"/>
      <c r="E134" s="49"/>
      <c r="F134" s="46"/>
      <c r="G134" s="46"/>
      <c r="H134" s="50"/>
      <c r="I134" s="75"/>
    </row>
    <row r="135" spans="1:9" x14ac:dyDescent="0.3">
      <c r="A135" s="49"/>
      <c r="B135" s="50"/>
      <c r="C135" s="46"/>
      <c r="D135" s="46"/>
      <c r="E135" s="49"/>
      <c r="F135" s="46"/>
      <c r="G135" s="46"/>
      <c r="H135" s="50"/>
      <c r="I135" s="75"/>
    </row>
    <row r="136" spans="1:9" ht="19.5" customHeight="1" x14ac:dyDescent="0.3">
      <c r="I136" s="31" t="s">
        <v>10</v>
      </c>
    </row>
    <row r="137" spans="1:9" x14ac:dyDescent="0.3">
      <c r="A137" s="82" t="s">
        <v>157</v>
      </c>
      <c r="B137" s="82"/>
      <c r="C137" s="82"/>
      <c r="D137" s="82"/>
      <c r="E137" s="82"/>
      <c r="F137" s="82"/>
      <c r="G137" s="82"/>
      <c r="H137" s="82"/>
      <c r="I137" s="82"/>
    </row>
    <row r="138" spans="1:9" x14ac:dyDescent="0.3">
      <c r="A138" s="82" t="s">
        <v>11</v>
      </c>
      <c r="B138" s="82"/>
      <c r="C138" s="82"/>
      <c r="D138" s="82"/>
      <c r="E138" s="82"/>
      <c r="F138" s="82"/>
      <c r="G138" s="82"/>
      <c r="H138" s="82"/>
      <c r="I138" s="82"/>
    </row>
    <row r="139" spans="1:9" x14ac:dyDescent="0.3">
      <c r="A139" s="83" t="s">
        <v>656</v>
      </c>
      <c r="B139" s="83"/>
      <c r="C139" s="83"/>
      <c r="D139" s="83"/>
      <c r="E139" s="83"/>
      <c r="F139" s="83"/>
      <c r="G139" s="83"/>
      <c r="H139" s="83"/>
      <c r="I139" s="83"/>
    </row>
    <row r="140" spans="1:9" x14ac:dyDescent="0.3">
      <c r="A140" s="25" t="s">
        <v>12</v>
      </c>
      <c r="B140" s="25" t="s">
        <v>158</v>
      </c>
      <c r="C140" s="32" t="s">
        <v>13</v>
      </c>
      <c r="D140" s="32" t="s">
        <v>8</v>
      </c>
      <c r="E140" s="25" t="s">
        <v>14</v>
      </c>
      <c r="F140" s="25" t="s">
        <v>15</v>
      </c>
      <c r="G140" s="25" t="s">
        <v>16</v>
      </c>
      <c r="H140" s="25" t="s">
        <v>17</v>
      </c>
      <c r="I140" s="25" t="s">
        <v>18</v>
      </c>
    </row>
    <row r="141" spans="1:9" x14ac:dyDescent="0.3">
      <c r="A141" s="33" t="s">
        <v>19</v>
      </c>
      <c r="B141" s="33"/>
      <c r="C141" s="34" t="s">
        <v>20</v>
      </c>
      <c r="D141" s="35"/>
      <c r="E141" s="33" t="s">
        <v>21</v>
      </c>
      <c r="F141" s="33" t="s">
        <v>22</v>
      </c>
      <c r="G141" s="33" t="s">
        <v>23</v>
      </c>
      <c r="H141" s="33" t="s">
        <v>24</v>
      </c>
      <c r="I141" s="33" t="s">
        <v>25</v>
      </c>
    </row>
    <row r="142" spans="1:9" x14ac:dyDescent="0.3">
      <c r="A142" s="33"/>
      <c r="B142" s="36"/>
      <c r="C142" s="34"/>
      <c r="D142" s="37"/>
      <c r="E142" s="36"/>
      <c r="F142" s="33" t="s">
        <v>26</v>
      </c>
      <c r="G142" s="33" t="s">
        <v>20</v>
      </c>
      <c r="H142" s="33" t="s">
        <v>9</v>
      </c>
      <c r="I142" s="33" t="s">
        <v>27</v>
      </c>
    </row>
    <row r="143" spans="1:9" x14ac:dyDescent="0.3">
      <c r="A143" s="19">
        <v>46</v>
      </c>
      <c r="B143" s="23" t="s">
        <v>165</v>
      </c>
      <c r="C143" s="28">
        <v>39350</v>
      </c>
      <c r="D143" s="28">
        <f>C143</f>
        <v>39350</v>
      </c>
      <c r="E143" s="19" t="s">
        <v>28</v>
      </c>
      <c r="F143" s="19" t="s">
        <v>75</v>
      </c>
      <c r="G143" s="6" t="str">
        <f>F143</f>
        <v>นายอลงกรณ์ วิทยประภารัตน์</v>
      </c>
      <c r="H143" s="23"/>
      <c r="I143" s="38" t="s">
        <v>93</v>
      </c>
    </row>
    <row r="144" spans="1:9" x14ac:dyDescent="0.3">
      <c r="A144" s="21"/>
      <c r="B144" s="40" t="s">
        <v>166</v>
      </c>
      <c r="C144" s="41"/>
      <c r="D144" s="41"/>
      <c r="E144" s="22"/>
      <c r="F144" s="26">
        <f>D143</f>
        <v>39350</v>
      </c>
      <c r="G144" s="26">
        <f>F144</f>
        <v>39350</v>
      </c>
      <c r="H144" s="40"/>
      <c r="I144" s="39" t="s">
        <v>167</v>
      </c>
    </row>
    <row r="145" spans="1:9" x14ac:dyDescent="0.3">
      <c r="A145" s="19">
        <v>47</v>
      </c>
      <c r="B145" s="23" t="s">
        <v>69</v>
      </c>
      <c r="C145" s="28">
        <v>25200</v>
      </c>
      <c r="D145" s="28">
        <f>C145</f>
        <v>25200</v>
      </c>
      <c r="E145" s="19" t="s">
        <v>28</v>
      </c>
      <c r="F145" s="19" t="s">
        <v>168</v>
      </c>
      <c r="G145" s="19" t="str">
        <f>F145</f>
        <v>อู่ช่างโภชน์ เนินแพง</v>
      </c>
      <c r="H145" s="23"/>
      <c r="I145" s="38" t="s">
        <v>118</v>
      </c>
    </row>
    <row r="146" spans="1:9" x14ac:dyDescent="0.3">
      <c r="A146" s="21"/>
      <c r="B146" s="24" t="s">
        <v>169</v>
      </c>
      <c r="C146" s="26"/>
      <c r="D146" s="26"/>
      <c r="E146" s="21"/>
      <c r="F146" s="26">
        <f>SUM(D145)</f>
        <v>25200</v>
      </c>
      <c r="G146" s="26">
        <f>SUM(F146)</f>
        <v>25200</v>
      </c>
      <c r="H146" s="24"/>
      <c r="I146" s="39" t="s">
        <v>170</v>
      </c>
    </row>
    <row r="147" spans="1:9" x14ac:dyDescent="0.3">
      <c r="A147" s="19">
        <v>48</v>
      </c>
      <c r="B147" s="23" t="s">
        <v>171</v>
      </c>
      <c r="C147" s="28">
        <v>80000</v>
      </c>
      <c r="D147" s="28">
        <f>C147</f>
        <v>80000</v>
      </c>
      <c r="E147" s="19" t="s">
        <v>28</v>
      </c>
      <c r="F147" s="19" t="s">
        <v>84</v>
      </c>
      <c r="G147" s="19" t="str">
        <f>F147</f>
        <v>นายจักรกฤษณ์ ใจกล้า</v>
      </c>
      <c r="H147" s="23"/>
      <c r="I147" s="38" t="s">
        <v>118</v>
      </c>
    </row>
    <row r="148" spans="1:9" x14ac:dyDescent="0.3">
      <c r="A148" s="22"/>
      <c r="B148" s="40" t="s">
        <v>172</v>
      </c>
      <c r="C148" s="41"/>
      <c r="D148" s="41"/>
      <c r="E148" s="22"/>
      <c r="F148" s="41">
        <f>D147</f>
        <v>80000</v>
      </c>
      <c r="G148" s="26">
        <f>F148</f>
        <v>80000</v>
      </c>
      <c r="H148" s="40"/>
      <c r="I148" s="39" t="s">
        <v>167</v>
      </c>
    </row>
    <row r="149" spans="1:9" x14ac:dyDescent="0.3">
      <c r="A149" s="19">
        <v>49</v>
      </c>
      <c r="B149" s="23" t="s">
        <v>173</v>
      </c>
      <c r="C149" s="28">
        <v>24100</v>
      </c>
      <c r="D149" s="28">
        <f>C149</f>
        <v>24100</v>
      </c>
      <c r="E149" s="19" t="s">
        <v>28</v>
      </c>
      <c r="F149" s="19" t="s">
        <v>174</v>
      </c>
      <c r="G149" s="19" t="str">
        <f t="shared" ref="G149:G150" si="0">F149</f>
        <v>นายอาทิตย์ ศิริวรรณ</v>
      </c>
      <c r="H149" s="23"/>
      <c r="I149" s="38" t="s">
        <v>120</v>
      </c>
    </row>
    <row r="150" spans="1:9" x14ac:dyDescent="0.3">
      <c r="A150" s="22"/>
      <c r="B150" s="40" t="s">
        <v>175</v>
      </c>
      <c r="C150" s="41"/>
      <c r="D150" s="26"/>
      <c r="E150" s="22"/>
      <c r="F150" s="26">
        <f>D149</f>
        <v>24100</v>
      </c>
      <c r="G150" s="26">
        <f t="shared" si="0"/>
        <v>24100</v>
      </c>
      <c r="H150" s="40"/>
      <c r="I150" s="39" t="s">
        <v>176</v>
      </c>
    </row>
    <row r="151" spans="1:9" x14ac:dyDescent="0.3">
      <c r="A151" s="19">
        <v>50</v>
      </c>
      <c r="B151" s="23" t="s">
        <v>177</v>
      </c>
      <c r="C151" s="28">
        <v>93000</v>
      </c>
      <c r="D151" s="28">
        <f>C151</f>
        <v>93000</v>
      </c>
      <c r="E151" s="19" t="s">
        <v>28</v>
      </c>
      <c r="F151" s="19" t="s">
        <v>178</v>
      </c>
      <c r="G151" s="19" t="str">
        <f>F151</f>
        <v>หจก.พี แอด์ที คอนสตรัคชั่น</v>
      </c>
      <c r="H151" s="23"/>
      <c r="I151" s="38" t="s">
        <v>93</v>
      </c>
    </row>
    <row r="152" spans="1:9" x14ac:dyDescent="0.3">
      <c r="A152" s="22"/>
      <c r="B152" s="40" t="s">
        <v>179</v>
      </c>
      <c r="C152" s="41"/>
      <c r="D152" s="41"/>
      <c r="E152" s="22"/>
      <c r="F152" s="53" t="s">
        <v>180</v>
      </c>
      <c r="G152" s="26" t="str">
        <f>F152</f>
        <v>999        93,000.00</v>
      </c>
      <c r="H152" s="40"/>
      <c r="I152" s="39" t="s">
        <v>181</v>
      </c>
    </row>
    <row r="153" spans="1:9" x14ac:dyDescent="0.3">
      <c r="A153" s="19">
        <v>51</v>
      </c>
      <c r="B153" s="23" t="s">
        <v>182</v>
      </c>
      <c r="C153" s="54">
        <v>173000</v>
      </c>
      <c r="D153" s="28">
        <f>C153</f>
        <v>173000</v>
      </c>
      <c r="E153" s="19" t="s">
        <v>28</v>
      </c>
      <c r="F153" s="19" t="s">
        <v>178</v>
      </c>
      <c r="G153" s="19" t="str">
        <f>F153</f>
        <v>หจก.พี แอด์ที คอนสตรัคชั่น</v>
      </c>
      <c r="H153" s="23"/>
      <c r="I153" s="38" t="s">
        <v>118</v>
      </c>
    </row>
    <row r="154" spans="1:9" x14ac:dyDescent="0.3">
      <c r="A154" s="22"/>
      <c r="B154" s="40" t="s">
        <v>183</v>
      </c>
      <c r="C154" s="41"/>
      <c r="D154" s="41"/>
      <c r="E154" s="22"/>
      <c r="F154" s="53" t="s">
        <v>184</v>
      </c>
      <c r="G154" s="26" t="str">
        <f>F154</f>
        <v>999     173,000.00</v>
      </c>
      <c r="H154" s="40"/>
      <c r="I154" s="39" t="s">
        <v>181</v>
      </c>
    </row>
    <row r="155" spans="1:9" x14ac:dyDescent="0.3">
      <c r="A155" s="19">
        <v>52</v>
      </c>
      <c r="B155" s="23" t="s">
        <v>185</v>
      </c>
      <c r="C155" s="28">
        <v>150000</v>
      </c>
      <c r="D155" s="28">
        <f>C155</f>
        <v>150000</v>
      </c>
      <c r="E155" s="19" t="s">
        <v>28</v>
      </c>
      <c r="F155" s="28" t="s">
        <v>186</v>
      </c>
      <c r="G155" s="28" t="str">
        <f>F155</f>
        <v>นายภูวดล เจริญศรี</v>
      </c>
      <c r="H155" s="23"/>
      <c r="I155" s="38" t="s">
        <v>187</v>
      </c>
    </row>
    <row r="156" spans="1:9" x14ac:dyDescent="0.3">
      <c r="A156" s="21"/>
      <c r="B156" s="24" t="s">
        <v>188</v>
      </c>
      <c r="C156" s="26"/>
      <c r="D156" s="41"/>
      <c r="E156" s="22"/>
      <c r="F156" s="26">
        <f>SUM(D155)</f>
        <v>150000</v>
      </c>
      <c r="G156" s="41">
        <f>SUM(D155)</f>
        <v>150000</v>
      </c>
      <c r="H156" s="24"/>
      <c r="I156" s="39" t="s">
        <v>170</v>
      </c>
    </row>
    <row r="157" spans="1:9" x14ac:dyDescent="0.3">
      <c r="A157" s="19">
        <v>53</v>
      </c>
      <c r="B157" s="23" t="s">
        <v>185</v>
      </c>
      <c r="C157" s="28">
        <v>150000</v>
      </c>
      <c r="D157" s="28">
        <f>C157</f>
        <v>150000</v>
      </c>
      <c r="E157" s="19" t="s">
        <v>28</v>
      </c>
      <c r="F157" s="28" t="s">
        <v>189</v>
      </c>
      <c r="G157" s="28" t="str">
        <f>F157</f>
        <v>น.ส.ธัญญาศิริ ทับเจริญ</v>
      </c>
      <c r="H157" s="23"/>
      <c r="I157" s="38" t="s">
        <v>190</v>
      </c>
    </row>
    <row r="158" spans="1:9" x14ac:dyDescent="0.3">
      <c r="A158" s="22"/>
      <c r="B158" s="24" t="s">
        <v>191</v>
      </c>
      <c r="C158" s="41"/>
      <c r="D158" s="41"/>
      <c r="E158" s="22"/>
      <c r="F158" s="41">
        <f>D157</f>
        <v>150000</v>
      </c>
      <c r="G158" s="41">
        <f>SUM(D157)</f>
        <v>150000</v>
      </c>
      <c r="H158" s="40"/>
      <c r="I158" s="42" t="s">
        <v>170</v>
      </c>
    </row>
    <row r="159" spans="1:9" x14ac:dyDescent="0.3">
      <c r="A159" s="19">
        <v>54</v>
      </c>
      <c r="B159" s="23" t="s">
        <v>192</v>
      </c>
      <c r="C159" s="28">
        <v>1800</v>
      </c>
      <c r="D159" s="28">
        <f>SUM(C159)</f>
        <v>1800</v>
      </c>
      <c r="E159" s="19" t="s">
        <v>28</v>
      </c>
      <c r="F159" s="19" t="s">
        <v>193</v>
      </c>
      <c r="G159" s="28" t="str">
        <f>F159</f>
        <v>นายอาทิตย์  ศิริวรรณ</v>
      </c>
      <c r="H159" s="23"/>
      <c r="I159" s="38" t="s">
        <v>120</v>
      </c>
    </row>
    <row r="160" spans="1:9" x14ac:dyDescent="0.3">
      <c r="A160" s="21"/>
      <c r="B160" s="24" t="s">
        <v>194</v>
      </c>
      <c r="C160" s="26"/>
      <c r="D160" s="26"/>
      <c r="E160" s="21"/>
      <c r="F160" s="26">
        <f>D159</f>
        <v>1800</v>
      </c>
      <c r="G160" s="41">
        <f>F160</f>
        <v>1800</v>
      </c>
      <c r="H160" s="40"/>
      <c r="I160" s="39" t="s">
        <v>195</v>
      </c>
    </row>
    <row r="161" spans="1:9" x14ac:dyDescent="0.3">
      <c r="A161" s="45"/>
      <c r="B161" s="45"/>
      <c r="C161" s="60"/>
      <c r="D161" s="60"/>
      <c r="E161" s="45"/>
      <c r="F161" s="43"/>
      <c r="I161" s="43"/>
    </row>
    <row r="163" spans="1:9" ht="19.5" customHeight="1" x14ac:dyDescent="0.3">
      <c r="I163" s="31" t="s">
        <v>10</v>
      </c>
    </row>
    <row r="164" spans="1:9" x14ac:dyDescent="0.3">
      <c r="A164" s="82" t="s">
        <v>157</v>
      </c>
      <c r="B164" s="82"/>
      <c r="C164" s="82"/>
      <c r="D164" s="82"/>
      <c r="E164" s="82"/>
      <c r="F164" s="82"/>
      <c r="G164" s="82"/>
      <c r="H164" s="82"/>
      <c r="I164" s="82"/>
    </row>
    <row r="165" spans="1:9" x14ac:dyDescent="0.3">
      <c r="A165" s="82" t="s">
        <v>11</v>
      </c>
      <c r="B165" s="82"/>
      <c r="C165" s="82"/>
      <c r="D165" s="82"/>
      <c r="E165" s="82"/>
      <c r="F165" s="82"/>
      <c r="G165" s="82"/>
      <c r="H165" s="82"/>
      <c r="I165" s="82"/>
    </row>
    <row r="166" spans="1:9" x14ac:dyDescent="0.3">
      <c r="A166" s="83" t="s">
        <v>656</v>
      </c>
      <c r="B166" s="83"/>
      <c r="C166" s="83"/>
      <c r="D166" s="83"/>
      <c r="E166" s="83"/>
      <c r="F166" s="83"/>
      <c r="G166" s="83"/>
      <c r="H166" s="83"/>
      <c r="I166" s="83"/>
    </row>
    <row r="167" spans="1:9" x14ac:dyDescent="0.3">
      <c r="A167" s="25" t="s">
        <v>12</v>
      </c>
      <c r="B167" s="25" t="s">
        <v>158</v>
      </c>
      <c r="C167" s="32" t="s">
        <v>13</v>
      </c>
      <c r="D167" s="32" t="s">
        <v>8</v>
      </c>
      <c r="E167" s="25" t="s">
        <v>14</v>
      </c>
      <c r="F167" s="25" t="s">
        <v>15</v>
      </c>
      <c r="G167" s="25" t="s">
        <v>16</v>
      </c>
      <c r="H167" s="25" t="s">
        <v>17</v>
      </c>
      <c r="I167" s="25" t="s">
        <v>18</v>
      </c>
    </row>
    <row r="168" spans="1:9" x14ac:dyDescent="0.3">
      <c r="A168" s="33" t="s">
        <v>19</v>
      </c>
      <c r="B168" s="33"/>
      <c r="C168" s="34" t="s">
        <v>20</v>
      </c>
      <c r="D168" s="35"/>
      <c r="E168" s="33" t="s">
        <v>21</v>
      </c>
      <c r="F168" s="33" t="s">
        <v>22</v>
      </c>
      <c r="G168" s="33" t="s">
        <v>23</v>
      </c>
      <c r="H168" s="33" t="s">
        <v>24</v>
      </c>
      <c r="I168" s="33" t="s">
        <v>25</v>
      </c>
    </row>
    <row r="169" spans="1:9" x14ac:dyDescent="0.3">
      <c r="A169" s="33"/>
      <c r="B169" s="36"/>
      <c r="C169" s="34"/>
      <c r="D169" s="37"/>
      <c r="E169" s="36"/>
      <c r="F169" s="33" t="s">
        <v>26</v>
      </c>
      <c r="G169" s="33" t="s">
        <v>20</v>
      </c>
      <c r="H169" s="33" t="s">
        <v>9</v>
      </c>
      <c r="I169" s="33" t="s">
        <v>27</v>
      </c>
    </row>
    <row r="170" spans="1:9" x14ac:dyDescent="0.3">
      <c r="A170" s="19">
        <v>55</v>
      </c>
      <c r="B170" s="23" t="s">
        <v>192</v>
      </c>
      <c r="C170" s="28">
        <v>1800</v>
      </c>
      <c r="D170" s="28">
        <f>SUM(C170)</f>
        <v>1800</v>
      </c>
      <c r="E170" s="19" t="s">
        <v>28</v>
      </c>
      <c r="F170" s="19" t="s">
        <v>193</v>
      </c>
      <c r="G170" s="19" t="str">
        <f>F170</f>
        <v>นายอาทิตย์  ศิริวรรณ</v>
      </c>
      <c r="H170" s="23"/>
      <c r="I170" s="38" t="s">
        <v>121</v>
      </c>
    </row>
    <row r="171" spans="1:9" x14ac:dyDescent="0.3">
      <c r="A171" s="22"/>
      <c r="B171" s="24" t="s">
        <v>196</v>
      </c>
      <c r="C171" s="26"/>
      <c r="D171" s="26"/>
      <c r="E171" s="22"/>
      <c r="F171" s="41">
        <f>D170</f>
        <v>1800</v>
      </c>
      <c r="G171" s="41">
        <f>F171</f>
        <v>1800</v>
      </c>
      <c r="H171" s="24"/>
      <c r="I171" s="39" t="s">
        <v>197</v>
      </c>
    </row>
    <row r="172" spans="1:9" x14ac:dyDescent="0.3">
      <c r="A172" s="19">
        <v>56</v>
      </c>
      <c r="B172" s="23" t="s">
        <v>198</v>
      </c>
      <c r="C172" s="28">
        <v>15400</v>
      </c>
      <c r="D172" s="28">
        <f>SUM(C172)</f>
        <v>15400</v>
      </c>
      <c r="E172" s="19" t="s">
        <v>28</v>
      </c>
      <c r="F172" s="19" t="s">
        <v>199</v>
      </c>
      <c r="G172" s="6" t="str">
        <f>F172</f>
        <v>หจก.พี แอนด์ที คอนสตรัคชั่น</v>
      </c>
      <c r="H172" s="23"/>
      <c r="I172" s="38" t="s">
        <v>123</v>
      </c>
    </row>
    <row r="173" spans="1:9" x14ac:dyDescent="0.3">
      <c r="A173" s="22"/>
      <c r="B173" s="24" t="s">
        <v>200</v>
      </c>
      <c r="C173" s="41"/>
      <c r="D173" s="26"/>
      <c r="E173" s="21"/>
      <c r="F173" s="26">
        <f>SUM(D172)</f>
        <v>15400</v>
      </c>
      <c r="G173" s="26">
        <f>SUM(D172)</f>
        <v>15400</v>
      </c>
      <c r="H173" s="24"/>
      <c r="I173" s="42" t="s">
        <v>201</v>
      </c>
    </row>
    <row r="174" spans="1:9" x14ac:dyDescent="0.3">
      <c r="A174" s="19">
        <v>57</v>
      </c>
      <c r="B174" s="23" t="s">
        <v>202</v>
      </c>
      <c r="C174" s="28">
        <v>77000</v>
      </c>
      <c r="D174" s="28">
        <f t="shared" ref="D174:D176" si="1">SUM(C174)</f>
        <v>77000</v>
      </c>
      <c r="E174" s="19" t="s">
        <v>28</v>
      </c>
      <c r="F174" s="19" t="s">
        <v>203</v>
      </c>
      <c r="G174" s="19" t="str">
        <f>F174</f>
        <v>นายเสรี เปลี่ยนเมฆ</v>
      </c>
      <c r="H174" s="23"/>
      <c r="I174" s="38" t="s">
        <v>124</v>
      </c>
    </row>
    <row r="175" spans="1:9" x14ac:dyDescent="0.3">
      <c r="A175" s="21"/>
      <c r="B175" s="24" t="s">
        <v>204</v>
      </c>
      <c r="C175" s="26"/>
      <c r="D175" s="26"/>
      <c r="E175" s="21"/>
      <c r="F175" s="26">
        <f>SUM(D174)</f>
        <v>77000</v>
      </c>
      <c r="G175" s="26">
        <f>SUM(F175)</f>
        <v>77000</v>
      </c>
      <c r="H175" s="24"/>
      <c r="I175" s="39" t="s">
        <v>201</v>
      </c>
    </row>
    <row r="176" spans="1:9" x14ac:dyDescent="0.3">
      <c r="A176" s="19">
        <v>58</v>
      </c>
      <c r="B176" s="23" t="s">
        <v>101</v>
      </c>
      <c r="C176" s="28">
        <v>881000</v>
      </c>
      <c r="D176" s="28">
        <f t="shared" si="1"/>
        <v>881000</v>
      </c>
      <c r="E176" s="19" t="s">
        <v>28</v>
      </c>
      <c r="F176" s="19" t="s">
        <v>205</v>
      </c>
      <c r="G176" s="19" t="str">
        <f>F176</f>
        <v>บจก.ศศิธร รุ่งเรือง คอนกรีต</v>
      </c>
      <c r="H176" s="23"/>
      <c r="I176" s="38" t="s">
        <v>120</v>
      </c>
    </row>
    <row r="177" spans="1:9" x14ac:dyDescent="0.3">
      <c r="A177" s="22"/>
      <c r="B177" s="40" t="s">
        <v>200</v>
      </c>
      <c r="C177" s="41"/>
      <c r="D177" s="26"/>
      <c r="E177" s="22"/>
      <c r="F177" s="26">
        <v>650000</v>
      </c>
      <c r="G177" s="26">
        <f>SUM(F177)</f>
        <v>650000</v>
      </c>
      <c r="H177" s="40"/>
      <c r="I177" s="39" t="s">
        <v>206</v>
      </c>
    </row>
    <row r="178" spans="1:9" x14ac:dyDescent="0.3">
      <c r="A178" s="19">
        <v>59</v>
      </c>
      <c r="B178" s="23" t="s">
        <v>207</v>
      </c>
      <c r="C178" s="28">
        <v>750000</v>
      </c>
      <c r="D178" s="28">
        <v>742000</v>
      </c>
      <c r="E178" s="19" t="s">
        <v>28</v>
      </c>
      <c r="F178" s="19" t="s">
        <v>208</v>
      </c>
      <c r="G178" s="19" t="str">
        <f>F178</f>
        <v>หจก.ทรัพย์มารินทร์ รุ่งเรือง</v>
      </c>
      <c r="H178" s="23"/>
      <c r="I178" s="38" t="s">
        <v>121</v>
      </c>
    </row>
    <row r="179" spans="1:9" x14ac:dyDescent="0.3">
      <c r="A179" s="22"/>
      <c r="B179" s="40" t="s">
        <v>209</v>
      </c>
      <c r="C179" s="41"/>
      <c r="D179" s="26"/>
      <c r="E179" s="22"/>
      <c r="F179" s="26">
        <v>578000</v>
      </c>
      <c r="G179" s="26">
        <f>SUM(F179)</f>
        <v>578000</v>
      </c>
      <c r="H179" s="40"/>
      <c r="I179" s="39" t="s">
        <v>206</v>
      </c>
    </row>
    <row r="180" spans="1:9" x14ac:dyDescent="0.3">
      <c r="A180" s="19">
        <v>60</v>
      </c>
      <c r="B180" s="23" t="s">
        <v>210</v>
      </c>
      <c r="C180" s="28">
        <v>500000</v>
      </c>
      <c r="D180" s="28">
        <f>SUM(C180)</f>
        <v>500000</v>
      </c>
      <c r="E180" s="19" t="s">
        <v>28</v>
      </c>
      <c r="F180" s="19" t="s">
        <v>211</v>
      </c>
      <c r="G180" s="19" t="str">
        <f>F180</f>
        <v>นายณรงค์กรณ์ โม่งเม้า</v>
      </c>
      <c r="H180" s="23"/>
      <c r="I180" s="38" t="s">
        <v>123</v>
      </c>
    </row>
    <row r="181" spans="1:9" x14ac:dyDescent="0.3">
      <c r="A181" s="22"/>
      <c r="B181" s="40" t="s">
        <v>212</v>
      </c>
      <c r="C181" s="41"/>
      <c r="D181" s="41"/>
      <c r="E181" s="22"/>
      <c r="F181" s="26">
        <f>D180</f>
        <v>500000</v>
      </c>
      <c r="G181" s="41">
        <f>F181</f>
        <v>500000</v>
      </c>
      <c r="H181" s="40"/>
      <c r="I181" s="39" t="s">
        <v>213</v>
      </c>
    </row>
    <row r="182" spans="1:9" x14ac:dyDescent="0.3">
      <c r="A182" s="19">
        <v>61</v>
      </c>
      <c r="B182" s="23" t="s">
        <v>214</v>
      </c>
      <c r="C182" s="28">
        <v>135000</v>
      </c>
      <c r="D182" s="28">
        <f>C182</f>
        <v>135000</v>
      </c>
      <c r="E182" s="19" t="s">
        <v>28</v>
      </c>
      <c r="F182" s="28" t="s">
        <v>215</v>
      </c>
      <c r="G182" s="19" t="str">
        <f>F182</f>
        <v>นายสุภัสสร โม่งเม้า</v>
      </c>
      <c r="H182" s="23"/>
      <c r="I182" s="38" t="s">
        <v>216</v>
      </c>
    </row>
    <row r="183" spans="1:9" x14ac:dyDescent="0.3">
      <c r="A183" s="22"/>
      <c r="B183" s="40" t="s">
        <v>217</v>
      </c>
      <c r="C183" s="41"/>
      <c r="D183" s="41"/>
      <c r="E183" s="22"/>
      <c r="F183" s="41">
        <f>D182</f>
        <v>135000</v>
      </c>
      <c r="G183" s="41">
        <f>SUM(D182)</f>
        <v>135000</v>
      </c>
      <c r="H183" s="40"/>
      <c r="I183" s="39" t="s">
        <v>213</v>
      </c>
    </row>
    <row r="184" spans="1:9" x14ac:dyDescent="0.3">
      <c r="A184" s="19">
        <v>62</v>
      </c>
      <c r="B184" s="23" t="s">
        <v>218</v>
      </c>
      <c r="C184" s="28">
        <v>1310</v>
      </c>
      <c r="D184" s="28">
        <v>1310</v>
      </c>
      <c r="E184" s="19" t="s">
        <v>28</v>
      </c>
      <c r="F184" s="23" t="s">
        <v>219</v>
      </c>
      <c r="G184" s="23" t="str">
        <f>F184</f>
        <v>ร้านหมู กราฟฟิก</v>
      </c>
      <c r="H184" s="23"/>
      <c r="I184" s="38" t="s">
        <v>126</v>
      </c>
    </row>
    <row r="185" spans="1:9" x14ac:dyDescent="0.3">
      <c r="A185" s="21"/>
      <c r="B185" s="24" t="s">
        <v>220</v>
      </c>
      <c r="C185" s="26"/>
      <c r="D185" s="26"/>
      <c r="E185" s="21"/>
      <c r="F185" s="55">
        <f>D184</f>
        <v>1310</v>
      </c>
      <c r="G185" s="55">
        <f>F185</f>
        <v>1310</v>
      </c>
      <c r="H185" s="24"/>
      <c r="I185" s="21" t="s">
        <v>221</v>
      </c>
    </row>
    <row r="186" spans="1:9" x14ac:dyDescent="0.3">
      <c r="A186" s="19">
        <v>63</v>
      </c>
      <c r="B186" s="23" t="s">
        <v>222</v>
      </c>
      <c r="C186" s="28">
        <v>23900</v>
      </c>
      <c r="D186" s="28">
        <v>23900</v>
      </c>
      <c r="E186" s="19" t="s">
        <v>28</v>
      </c>
      <c r="F186" s="23" t="s">
        <v>223</v>
      </c>
      <c r="G186" s="23" t="str">
        <f>F186</f>
        <v>นายธีรภาพ บุษมาโร</v>
      </c>
      <c r="H186" s="23"/>
      <c r="I186" s="38" t="s">
        <v>127</v>
      </c>
    </row>
    <row r="187" spans="1:9" x14ac:dyDescent="0.3">
      <c r="A187" s="21"/>
      <c r="B187" s="24" t="s">
        <v>224</v>
      </c>
      <c r="C187" s="26"/>
      <c r="D187" s="26"/>
      <c r="E187" s="21"/>
      <c r="F187" s="55">
        <f>D186</f>
        <v>23900</v>
      </c>
      <c r="G187" s="55">
        <f>F187</f>
        <v>23900</v>
      </c>
      <c r="H187" s="24"/>
      <c r="I187" s="22" t="s">
        <v>221</v>
      </c>
    </row>
    <row r="188" spans="1:9" x14ac:dyDescent="0.3">
      <c r="A188" s="45"/>
      <c r="B188" s="45"/>
      <c r="C188" s="60"/>
      <c r="D188" s="60"/>
      <c r="E188" s="45"/>
      <c r="F188" s="43"/>
      <c r="G188" s="43"/>
      <c r="H188" s="45"/>
    </row>
    <row r="190" spans="1:9" ht="19.5" customHeight="1" x14ac:dyDescent="0.3">
      <c r="I190" s="31" t="s">
        <v>10</v>
      </c>
    </row>
    <row r="191" spans="1:9" x14ac:dyDescent="0.3">
      <c r="A191" s="82" t="s">
        <v>157</v>
      </c>
      <c r="B191" s="82"/>
      <c r="C191" s="82"/>
      <c r="D191" s="82"/>
      <c r="E191" s="82"/>
      <c r="F191" s="82"/>
      <c r="G191" s="82"/>
      <c r="H191" s="82"/>
      <c r="I191" s="82"/>
    </row>
    <row r="192" spans="1:9" x14ac:dyDescent="0.3">
      <c r="A192" s="82" t="s">
        <v>11</v>
      </c>
      <c r="B192" s="82"/>
      <c r="C192" s="82"/>
      <c r="D192" s="82"/>
      <c r="E192" s="82"/>
      <c r="F192" s="82"/>
      <c r="G192" s="82"/>
      <c r="H192" s="82"/>
      <c r="I192" s="82"/>
    </row>
    <row r="193" spans="1:9" x14ac:dyDescent="0.3">
      <c r="A193" s="83" t="s">
        <v>656</v>
      </c>
      <c r="B193" s="83"/>
      <c r="C193" s="83"/>
      <c r="D193" s="83"/>
      <c r="E193" s="83"/>
      <c r="F193" s="83"/>
      <c r="G193" s="83"/>
      <c r="H193" s="83"/>
      <c r="I193" s="83"/>
    </row>
    <row r="194" spans="1:9" x14ac:dyDescent="0.3">
      <c r="A194" s="25" t="s">
        <v>12</v>
      </c>
      <c r="B194" s="25" t="s">
        <v>158</v>
      </c>
      <c r="C194" s="32" t="s">
        <v>13</v>
      </c>
      <c r="D194" s="32" t="s">
        <v>8</v>
      </c>
      <c r="E194" s="25" t="s">
        <v>14</v>
      </c>
      <c r="F194" s="25" t="s">
        <v>15</v>
      </c>
      <c r="G194" s="25" t="s">
        <v>16</v>
      </c>
      <c r="H194" s="25" t="s">
        <v>17</v>
      </c>
      <c r="I194" s="25" t="s">
        <v>18</v>
      </c>
    </row>
    <row r="195" spans="1:9" x14ac:dyDescent="0.3">
      <c r="A195" s="33" t="s">
        <v>19</v>
      </c>
      <c r="B195" s="33"/>
      <c r="C195" s="34" t="s">
        <v>20</v>
      </c>
      <c r="D195" s="35"/>
      <c r="E195" s="33" t="s">
        <v>21</v>
      </c>
      <c r="F195" s="33" t="s">
        <v>22</v>
      </c>
      <c r="G195" s="33" t="s">
        <v>23</v>
      </c>
      <c r="H195" s="33" t="s">
        <v>24</v>
      </c>
      <c r="I195" s="33" t="s">
        <v>25</v>
      </c>
    </row>
    <row r="196" spans="1:9" x14ac:dyDescent="0.3">
      <c r="A196" s="33"/>
      <c r="B196" s="36"/>
      <c r="C196" s="34"/>
      <c r="D196" s="37"/>
      <c r="E196" s="36"/>
      <c r="F196" s="33" t="s">
        <v>26</v>
      </c>
      <c r="G196" s="33" t="s">
        <v>20</v>
      </c>
      <c r="H196" s="33" t="s">
        <v>9</v>
      </c>
      <c r="I196" s="33" t="s">
        <v>27</v>
      </c>
    </row>
    <row r="197" spans="1:9" x14ac:dyDescent="0.3">
      <c r="A197" s="19">
        <v>64</v>
      </c>
      <c r="B197" s="23" t="s">
        <v>225</v>
      </c>
      <c r="C197" s="28">
        <v>8560</v>
      </c>
      <c r="D197" s="28">
        <v>8560</v>
      </c>
      <c r="E197" s="19" t="s">
        <v>28</v>
      </c>
      <c r="F197" s="6" t="s">
        <v>226</v>
      </c>
      <c r="G197" s="23" t="str">
        <f>F197</f>
        <v>บจ.บี.พี.เอ็น.เครน</v>
      </c>
      <c r="H197" s="23"/>
      <c r="I197" s="38" t="s">
        <v>128</v>
      </c>
    </row>
    <row r="198" spans="1:9" x14ac:dyDescent="0.3">
      <c r="A198" s="21"/>
      <c r="B198" s="24" t="s">
        <v>227</v>
      </c>
      <c r="C198" s="26"/>
      <c r="D198" s="41"/>
      <c r="E198" s="21"/>
      <c r="F198" s="56">
        <f>D197</f>
        <v>8560</v>
      </c>
      <c r="G198" s="56">
        <f>F198</f>
        <v>8560</v>
      </c>
      <c r="H198" s="40"/>
      <c r="I198" s="21" t="s">
        <v>228</v>
      </c>
    </row>
    <row r="199" spans="1:9" x14ac:dyDescent="0.3">
      <c r="A199" s="19">
        <v>65</v>
      </c>
      <c r="B199" s="23" t="s">
        <v>229</v>
      </c>
      <c r="C199" s="28">
        <v>11175</v>
      </c>
      <c r="D199" s="28">
        <v>11175</v>
      </c>
      <c r="E199" s="19" t="s">
        <v>28</v>
      </c>
      <c r="F199" s="19" t="s">
        <v>174</v>
      </c>
      <c r="G199" s="19" t="str">
        <f>F199</f>
        <v>นายอาทิตย์ ศิริวรรณ</v>
      </c>
      <c r="H199" s="23"/>
      <c r="I199" s="38" t="s">
        <v>121</v>
      </c>
    </row>
    <row r="200" spans="1:9" x14ac:dyDescent="0.3">
      <c r="A200" s="21"/>
      <c r="B200" s="24" t="s">
        <v>230</v>
      </c>
      <c r="C200" s="21"/>
      <c r="D200" s="26"/>
      <c r="E200" s="21"/>
      <c r="F200" s="57">
        <f>D199</f>
        <v>11175</v>
      </c>
      <c r="G200" s="57">
        <f t="shared" ref="G200:G208" si="2">F200</f>
        <v>11175</v>
      </c>
      <c r="H200" s="24"/>
      <c r="I200" s="21" t="s">
        <v>231</v>
      </c>
    </row>
    <row r="201" spans="1:9" x14ac:dyDescent="0.3">
      <c r="A201" s="19">
        <v>66</v>
      </c>
      <c r="B201" s="23" t="s">
        <v>232</v>
      </c>
      <c r="C201" s="28">
        <v>19350</v>
      </c>
      <c r="D201" s="58">
        <v>19350</v>
      </c>
      <c r="E201" s="19" t="s">
        <v>28</v>
      </c>
      <c r="F201" s="19" t="s">
        <v>174</v>
      </c>
      <c r="G201" s="19" t="str">
        <f>F201</f>
        <v>นายอาทิตย์ ศิริวรรณ</v>
      </c>
      <c r="H201" s="23"/>
      <c r="I201" s="38" t="s">
        <v>123</v>
      </c>
    </row>
    <row r="202" spans="1:9" x14ac:dyDescent="0.3">
      <c r="A202" s="21"/>
      <c r="B202" s="24" t="s">
        <v>233</v>
      </c>
      <c r="C202" s="26"/>
      <c r="D202" s="26"/>
      <c r="E202" s="21"/>
      <c r="F202" s="57">
        <f>D201</f>
        <v>19350</v>
      </c>
      <c r="G202" s="57">
        <f t="shared" si="2"/>
        <v>19350</v>
      </c>
      <c r="H202" s="24"/>
      <c r="I202" s="21" t="s">
        <v>231</v>
      </c>
    </row>
    <row r="203" spans="1:9" x14ac:dyDescent="0.3">
      <c r="A203" s="19">
        <v>67</v>
      </c>
      <c r="B203" s="23" t="s">
        <v>234</v>
      </c>
      <c r="C203" s="28">
        <v>980000</v>
      </c>
      <c r="D203" s="58">
        <v>980000</v>
      </c>
      <c r="E203" s="19" t="s">
        <v>33</v>
      </c>
      <c r="F203" s="19" t="s">
        <v>235</v>
      </c>
      <c r="G203" s="6" t="str">
        <f t="shared" si="2"/>
        <v>หจก.เพชรหลักทอง คอนสตรัคชั่น</v>
      </c>
      <c r="H203" s="23"/>
      <c r="I203" s="38" t="s">
        <v>124</v>
      </c>
    </row>
    <row r="204" spans="1:9" x14ac:dyDescent="0.3">
      <c r="A204" s="21"/>
      <c r="B204" s="24" t="s">
        <v>236</v>
      </c>
      <c r="C204" s="21"/>
      <c r="D204" s="21"/>
      <c r="E204" s="21"/>
      <c r="F204" s="55">
        <v>820000</v>
      </c>
      <c r="G204" s="55">
        <f t="shared" si="2"/>
        <v>820000</v>
      </c>
      <c r="H204" s="24"/>
      <c r="I204" s="21" t="s">
        <v>237</v>
      </c>
    </row>
    <row r="205" spans="1:9" x14ac:dyDescent="0.3">
      <c r="A205" s="19">
        <v>68</v>
      </c>
      <c r="B205" s="23" t="s">
        <v>238</v>
      </c>
      <c r="C205" s="28">
        <v>950000</v>
      </c>
      <c r="D205" s="58">
        <v>950000</v>
      </c>
      <c r="E205" s="19" t="s">
        <v>33</v>
      </c>
      <c r="F205" s="19" t="s">
        <v>235</v>
      </c>
      <c r="G205" s="6" t="str">
        <f t="shared" si="2"/>
        <v>หจก.เพชรหลักทอง คอนสตรัคชั่น</v>
      </c>
      <c r="H205" s="23"/>
      <c r="I205" s="38" t="s">
        <v>126</v>
      </c>
    </row>
    <row r="206" spans="1:9" x14ac:dyDescent="0.3">
      <c r="A206" s="21"/>
      <c r="B206" s="24" t="s">
        <v>239</v>
      </c>
      <c r="C206" s="21"/>
      <c r="D206" s="21"/>
      <c r="E206" s="21"/>
      <c r="F206" s="55">
        <v>950000</v>
      </c>
      <c r="G206" s="55">
        <f t="shared" si="2"/>
        <v>950000</v>
      </c>
      <c r="H206" s="24"/>
      <c r="I206" s="21" t="s">
        <v>237</v>
      </c>
    </row>
    <row r="207" spans="1:9" x14ac:dyDescent="0.3">
      <c r="A207" s="19">
        <v>69</v>
      </c>
      <c r="B207" s="23" t="s">
        <v>240</v>
      </c>
      <c r="C207" s="28">
        <v>1397000</v>
      </c>
      <c r="D207" s="28">
        <v>1596626.74</v>
      </c>
      <c r="E207" s="19" t="s">
        <v>33</v>
      </c>
      <c r="F207" s="19" t="s">
        <v>241</v>
      </c>
      <c r="G207" s="6" t="str">
        <f t="shared" si="2"/>
        <v>บจก.พี.อาร์.วาย.เอ็นเตอร์ไพร์ส</v>
      </c>
      <c r="H207" s="23"/>
      <c r="I207" s="38" t="s">
        <v>127</v>
      </c>
    </row>
    <row r="208" spans="1:9" x14ac:dyDescent="0.3">
      <c r="A208" s="21"/>
      <c r="B208" s="24" t="s">
        <v>242</v>
      </c>
      <c r="C208" s="26"/>
      <c r="D208" s="26"/>
      <c r="E208" s="21"/>
      <c r="F208" s="57">
        <v>1347000</v>
      </c>
      <c r="G208" s="57">
        <f t="shared" si="2"/>
        <v>1347000</v>
      </c>
      <c r="H208" s="24"/>
      <c r="I208" s="21" t="s">
        <v>243</v>
      </c>
    </row>
    <row r="209" spans="1:9" x14ac:dyDescent="0.3">
      <c r="A209" s="22"/>
      <c r="B209" s="40" t="s">
        <v>244</v>
      </c>
      <c r="C209" s="26"/>
      <c r="D209" s="41"/>
      <c r="E209" s="21"/>
      <c r="F209" s="59"/>
      <c r="G209" s="59"/>
      <c r="H209" s="40"/>
      <c r="I209" s="22"/>
    </row>
    <row r="210" spans="1:9" x14ac:dyDescent="0.3">
      <c r="A210" s="19">
        <v>70</v>
      </c>
      <c r="B210" s="23" t="s">
        <v>245</v>
      </c>
      <c r="C210" s="28">
        <v>1434000</v>
      </c>
      <c r="D210" s="28">
        <v>1397120.96</v>
      </c>
      <c r="E210" s="19" t="s">
        <v>33</v>
      </c>
      <c r="F210" s="19" t="s">
        <v>32</v>
      </c>
      <c r="G210" s="19" t="str">
        <f t="shared" ref="G210:G215" si="3">F210</f>
        <v>หจก.ป.รวยทรัพย์ 2010</v>
      </c>
      <c r="H210" s="23"/>
      <c r="I210" s="38" t="s">
        <v>128</v>
      </c>
    </row>
    <row r="211" spans="1:9" x14ac:dyDescent="0.3">
      <c r="A211" s="21"/>
      <c r="B211" s="24" t="s">
        <v>246</v>
      </c>
      <c r="C211" s="21"/>
      <c r="D211" s="21"/>
      <c r="E211" s="21"/>
      <c r="F211" s="57">
        <v>1068000</v>
      </c>
      <c r="G211" s="57">
        <f t="shared" si="3"/>
        <v>1068000</v>
      </c>
      <c r="H211" s="24"/>
      <c r="I211" s="21" t="s">
        <v>247</v>
      </c>
    </row>
    <row r="212" spans="1:9" x14ac:dyDescent="0.3">
      <c r="A212" s="19">
        <v>71</v>
      </c>
      <c r="B212" s="23" t="s">
        <v>248</v>
      </c>
      <c r="C212" s="28">
        <v>30000</v>
      </c>
      <c r="D212" s="28">
        <v>30000</v>
      </c>
      <c r="E212" s="19" t="s">
        <v>28</v>
      </c>
      <c r="F212" s="23" t="s">
        <v>249</v>
      </c>
      <c r="G212" s="23" t="str">
        <f t="shared" si="3"/>
        <v>น.ส.พัชณี พรหมรักษา</v>
      </c>
      <c r="H212" s="23"/>
      <c r="I212" s="38" t="s">
        <v>250</v>
      </c>
    </row>
    <row r="213" spans="1:9" x14ac:dyDescent="0.3">
      <c r="A213" s="22"/>
      <c r="B213" s="40" t="s">
        <v>251</v>
      </c>
      <c r="C213" s="26"/>
      <c r="D213" s="41"/>
      <c r="E213" s="22"/>
      <c r="F213" s="56">
        <f>D212</f>
        <v>30000</v>
      </c>
      <c r="G213" s="55">
        <f t="shared" si="3"/>
        <v>30000</v>
      </c>
      <c r="H213" s="40"/>
      <c r="I213" s="22" t="s">
        <v>252</v>
      </c>
    </row>
    <row r="214" spans="1:9" x14ac:dyDescent="0.3">
      <c r="A214" s="19">
        <v>72</v>
      </c>
      <c r="B214" s="23" t="s">
        <v>192</v>
      </c>
      <c r="C214" s="28">
        <v>900</v>
      </c>
      <c r="D214" s="28">
        <f>C214</f>
        <v>900</v>
      </c>
      <c r="E214" s="19" t="s">
        <v>28</v>
      </c>
      <c r="F214" s="6" t="s">
        <v>174</v>
      </c>
      <c r="G214" s="23" t="str">
        <f t="shared" si="3"/>
        <v>นายอาทิตย์ ศิริวรรณ</v>
      </c>
      <c r="H214" s="23"/>
      <c r="I214" s="38" t="s">
        <v>129</v>
      </c>
    </row>
    <row r="215" spans="1:9" x14ac:dyDescent="0.3">
      <c r="A215" s="22"/>
      <c r="B215" s="24" t="s">
        <v>253</v>
      </c>
      <c r="C215" s="21"/>
      <c r="D215" s="21"/>
      <c r="E215" s="21"/>
      <c r="F215" s="26">
        <f>D214</f>
        <v>900</v>
      </c>
      <c r="G215" s="26">
        <f t="shared" si="3"/>
        <v>900</v>
      </c>
      <c r="H215" s="24"/>
      <c r="I215" s="64" t="s">
        <v>254</v>
      </c>
    </row>
    <row r="216" spans="1:9" x14ac:dyDescent="0.3">
      <c r="B216" s="45"/>
      <c r="C216" s="60"/>
      <c r="D216" s="60"/>
      <c r="E216" s="45"/>
      <c r="F216" s="43"/>
      <c r="G216" s="43"/>
      <c r="H216" s="45"/>
    </row>
    <row r="217" spans="1:9" ht="19.5" customHeight="1" x14ac:dyDescent="0.3">
      <c r="I217" s="31" t="s">
        <v>10</v>
      </c>
    </row>
    <row r="218" spans="1:9" x14ac:dyDescent="0.3">
      <c r="A218" s="82" t="s">
        <v>157</v>
      </c>
      <c r="B218" s="82"/>
      <c r="C218" s="82"/>
      <c r="D218" s="82"/>
      <c r="E218" s="82"/>
      <c r="F218" s="82"/>
      <c r="G218" s="82"/>
      <c r="H218" s="82"/>
      <c r="I218" s="82"/>
    </row>
    <row r="219" spans="1:9" x14ac:dyDescent="0.3">
      <c r="A219" s="82" t="s">
        <v>11</v>
      </c>
      <c r="B219" s="82"/>
      <c r="C219" s="82"/>
      <c r="D219" s="82"/>
      <c r="E219" s="82"/>
      <c r="F219" s="82"/>
      <c r="G219" s="82"/>
      <c r="H219" s="82"/>
      <c r="I219" s="82"/>
    </row>
    <row r="220" spans="1:9" x14ac:dyDescent="0.3">
      <c r="A220" s="83" t="s">
        <v>656</v>
      </c>
      <c r="B220" s="83"/>
      <c r="C220" s="83"/>
      <c r="D220" s="83"/>
      <c r="E220" s="83"/>
      <c r="F220" s="83"/>
      <c r="G220" s="83"/>
      <c r="H220" s="83"/>
      <c r="I220" s="83"/>
    </row>
    <row r="221" spans="1:9" x14ac:dyDescent="0.3">
      <c r="A221" s="25" t="s">
        <v>12</v>
      </c>
      <c r="B221" s="25" t="s">
        <v>158</v>
      </c>
      <c r="C221" s="32" t="s">
        <v>13</v>
      </c>
      <c r="D221" s="32" t="s">
        <v>8</v>
      </c>
      <c r="E221" s="25" t="s">
        <v>14</v>
      </c>
      <c r="F221" s="25" t="s">
        <v>15</v>
      </c>
      <c r="G221" s="25" t="s">
        <v>16</v>
      </c>
      <c r="H221" s="25" t="s">
        <v>17</v>
      </c>
      <c r="I221" s="25" t="s">
        <v>18</v>
      </c>
    </row>
    <row r="222" spans="1:9" x14ac:dyDescent="0.3">
      <c r="A222" s="33" t="s">
        <v>19</v>
      </c>
      <c r="B222" s="33"/>
      <c r="C222" s="34" t="s">
        <v>20</v>
      </c>
      <c r="D222" s="35"/>
      <c r="E222" s="33" t="s">
        <v>21</v>
      </c>
      <c r="F222" s="33" t="s">
        <v>22</v>
      </c>
      <c r="G222" s="33" t="s">
        <v>23</v>
      </c>
      <c r="H222" s="33" t="s">
        <v>24</v>
      </c>
      <c r="I222" s="33" t="s">
        <v>25</v>
      </c>
    </row>
    <row r="223" spans="1:9" x14ac:dyDescent="0.3">
      <c r="A223" s="33"/>
      <c r="B223" s="36"/>
      <c r="C223" s="34"/>
      <c r="D223" s="37"/>
      <c r="E223" s="36"/>
      <c r="F223" s="33" t="s">
        <v>26</v>
      </c>
      <c r="G223" s="33" t="s">
        <v>20</v>
      </c>
      <c r="H223" s="33" t="s">
        <v>9</v>
      </c>
      <c r="I223" s="33" t="s">
        <v>27</v>
      </c>
    </row>
    <row r="224" spans="1:9" x14ac:dyDescent="0.3">
      <c r="A224" s="19">
        <v>73</v>
      </c>
      <c r="B224" s="23" t="s">
        <v>255</v>
      </c>
      <c r="C224" s="28">
        <v>13390</v>
      </c>
      <c r="D224" s="28">
        <f>C224</f>
        <v>13390</v>
      </c>
      <c r="E224" s="19" t="s">
        <v>28</v>
      </c>
      <c r="F224" s="6" t="s">
        <v>89</v>
      </c>
      <c r="G224" s="19" t="str">
        <f>F224</f>
        <v>ร้านพิภพยางยนต์</v>
      </c>
      <c r="H224" s="23"/>
      <c r="I224" s="38" t="s">
        <v>130</v>
      </c>
    </row>
    <row r="225" spans="1:9" x14ac:dyDescent="0.3">
      <c r="A225" s="21"/>
      <c r="B225" s="24" t="s">
        <v>256</v>
      </c>
      <c r="C225" s="21"/>
      <c r="D225" s="21"/>
      <c r="E225" s="21"/>
      <c r="F225" s="26">
        <f>D224</f>
        <v>13390</v>
      </c>
      <c r="G225" s="26">
        <f>F225</f>
        <v>13390</v>
      </c>
      <c r="H225" s="24"/>
      <c r="I225" s="61" t="s">
        <v>257</v>
      </c>
    </row>
    <row r="226" spans="1:9" x14ac:dyDescent="0.3">
      <c r="A226" s="19">
        <v>74</v>
      </c>
      <c r="B226" s="23" t="s">
        <v>258</v>
      </c>
      <c r="C226" s="28">
        <v>11900</v>
      </c>
      <c r="D226" s="28">
        <f>C226</f>
        <v>11900</v>
      </c>
      <c r="E226" s="19" t="s">
        <v>28</v>
      </c>
      <c r="F226" s="23" t="s">
        <v>70</v>
      </c>
      <c r="G226" s="23" t="str">
        <f>F226</f>
        <v>อู่ช่างโภชน์เนินแพง</v>
      </c>
      <c r="H226" s="23"/>
      <c r="I226" s="38" t="s">
        <v>131</v>
      </c>
    </row>
    <row r="227" spans="1:9" x14ac:dyDescent="0.3">
      <c r="A227" s="22"/>
      <c r="B227" s="40" t="s">
        <v>259</v>
      </c>
      <c r="C227" s="22"/>
      <c r="D227" s="22"/>
      <c r="E227" s="22"/>
      <c r="F227" s="62">
        <f>D226</f>
        <v>11900</v>
      </c>
      <c r="G227" s="62">
        <f t="shared" ref="G227:G235" si="4">F227</f>
        <v>11900</v>
      </c>
      <c r="H227" s="40"/>
      <c r="I227" s="61" t="s">
        <v>260</v>
      </c>
    </row>
    <row r="228" spans="1:9" x14ac:dyDescent="0.3">
      <c r="A228" s="19">
        <v>75</v>
      </c>
      <c r="B228" s="23" t="s">
        <v>261</v>
      </c>
      <c r="C228" s="28">
        <v>24672</v>
      </c>
      <c r="D228" s="28">
        <f>C228</f>
        <v>24672</v>
      </c>
      <c r="E228" s="19" t="s">
        <v>28</v>
      </c>
      <c r="F228" s="23" t="s">
        <v>174</v>
      </c>
      <c r="G228" s="23" t="str">
        <f t="shared" si="4"/>
        <v>นายอาทิตย์ ศิริวรรณ</v>
      </c>
      <c r="H228" s="23"/>
      <c r="I228" s="38" t="s">
        <v>124</v>
      </c>
    </row>
    <row r="229" spans="1:9" x14ac:dyDescent="0.3">
      <c r="A229" s="22"/>
      <c r="B229" s="40" t="s">
        <v>262</v>
      </c>
      <c r="C229" s="22"/>
      <c r="D229" s="22"/>
      <c r="E229" s="22"/>
      <c r="F229" s="62">
        <f>D228</f>
        <v>24672</v>
      </c>
      <c r="G229" s="62">
        <f t="shared" si="4"/>
        <v>24672</v>
      </c>
      <c r="H229" s="40"/>
      <c r="I229" s="61" t="s">
        <v>263</v>
      </c>
    </row>
    <row r="230" spans="1:9" x14ac:dyDescent="0.3">
      <c r="A230" s="19">
        <v>76</v>
      </c>
      <c r="B230" s="23" t="s">
        <v>264</v>
      </c>
      <c r="C230" s="28">
        <v>30186</v>
      </c>
      <c r="D230" s="28">
        <f>C230</f>
        <v>30186</v>
      </c>
      <c r="E230" s="19" t="s">
        <v>28</v>
      </c>
      <c r="F230" s="23" t="s">
        <v>265</v>
      </c>
      <c r="G230" s="23" t="str">
        <f t="shared" si="4"/>
        <v>หจก.อักษรสารดอทคอม</v>
      </c>
      <c r="H230" s="23"/>
      <c r="I230" s="38" t="s">
        <v>126</v>
      </c>
    </row>
    <row r="231" spans="1:9" x14ac:dyDescent="0.3">
      <c r="A231" s="22"/>
      <c r="B231" s="40" t="s">
        <v>266</v>
      </c>
      <c r="C231" s="22"/>
      <c r="D231" s="22"/>
      <c r="E231" s="22"/>
      <c r="F231" s="62">
        <f>D230</f>
        <v>30186</v>
      </c>
      <c r="G231" s="62">
        <f t="shared" si="4"/>
        <v>30186</v>
      </c>
      <c r="H231" s="40"/>
      <c r="I231" s="61" t="s">
        <v>260</v>
      </c>
    </row>
    <row r="232" spans="1:9" x14ac:dyDescent="0.3">
      <c r="A232" s="19">
        <v>77</v>
      </c>
      <c r="B232" s="23" t="s">
        <v>88</v>
      </c>
      <c r="C232" s="28">
        <v>1550</v>
      </c>
      <c r="D232" s="28">
        <f>C232</f>
        <v>1550</v>
      </c>
      <c r="E232" s="19" t="s">
        <v>28</v>
      </c>
      <c r="F232" s="23" t="s">
        <v>89</v>
      </c>
      <c r="G232" s="23" t="str">
        <f t="shared" si="4"/>
        <v>ร้านพิภพยางยนต์</v>
      </c>
      <c r="H232" s="23"/>
      <c r="I232" s="38" t="s">
        <v>127</v>
      </c>
    </row>
    <row r="233" spans="1:9" x14ac:dyDescent="0.3">
      <c r="A233" s="21"/>
      <c r="B233" s="24" t="s">
        <v>267</v>
      </c>
      <c r="C233" s="21"/>
      <c r="D233" s="21"/>
      <c r="E233" s="21"/>
      <c r="F233" s="26">
        <f>D232</f>
        <v>1550</v>
      </c>
      <c r="G233" s="26">
        <f t="shared" si="4"/>
        <v>1550</v>
      </c>
      <c r="H233" s="24"/>
      <c r="I233" s="61" t="s">
        <v>268</v>
      </c>
    </row>
    <row r="234" spans="1:9" x14ac:dyDescent="0.3">
      <c r="A234" s="19">
        <v>78</v>
      </c>
      <c r="B234" s="23" t="s">
        <v>88</v>
      </c>
      <c r="C234" s="28">
        <v>2550</v>
      </c>
      <c r="D234" s="28">
        <f>C234</f>
        <v>2550</v>
      </c>
      <c r="E234" s="19" t="s">
        <v>28</v>
      </c>
      <c r="F234" s="23" t="s">
        <v>89</v>
      </c>
      <c r="G234" s="23" t="str">
        <f t="shared" si="4"/>
        <v>ร้านพิภพยางยนต์</v>
      </c>
      <c r="H234" s="23"/>
      <c r="I234" s="38" t="s">
        <v>128</v>
      </c>
    </row>
    <row r="235" spans="1:9" x14ac:dyDescent="0.3">
      <c r="A235" s="21"/>
      <c r="B235" s="24" t="s">
        <v>269</v>
      </c>
      <c r="C235" s="22"/>
      <c r="D235" s="21"/>
      <c r="E235" s="21"/>
      <c r="F235" s="26">
        <f>D234</f>
        <v>2550</v>
      </c>
      <c r="G235" s="63">
        <f t="shared" si="4"/>
        <v>2550</v>
      </c>
      <c r="H235" s="24"/>
      <c r="I235" s="64" t="s">
        <v>268</v>
      </c>
    </row>
    <row r="236" spans="1:9" x14ac:dyDescent="0.3">
      <c r="A236" s="19">
        <v>79</v>
      </c>
      <c r="B236" s="23" t="s">
        <v>270</v>
      </c>
      <c r="C236" s="58">
        <v>227000</v>
      </c>
      <c r="D236" s="58">
        <v>215000</v>
      </c>
      <c r="E236" s="19" t="s">
        <v>28</v>
      </c>
      <c r="F236" s="23" t="s">
        <v>271</v>
      </c>
      <c r="G236" s="6" t="str">
        <f t="shared" ref="G236:G241" si="5">F236</f>
        <v>นายทองเปรว องอาจ</v>
      </c>
      <c r="H236" s="23"/>
      <c r="I236" s="38" t="s">
        <v>272</v>
      </c>
    </row>
    <row r="237" spans="1:9" x14ac:dyDescent="0.3">
      <c r="A237" s="21"/>
      <c r="B237" s="24" t="s">
        <v>273</v>
      </c>
      <c r="C237" s="21"/>
      <c r="D237" s="21"/>
      <c r="E237" s="21"/>
      <c r="F237" s="26">
        <v>215000</v>
      </c>
      <c r="G237" s="26">
        <f t="shared" si="5"/>
        <v>215000</v>
      </c>
      <c r="H237" s="24"/>
      <c r="I237" s="61" t="s">
        <v>274</v>
      </c>
    </row>
    <row r="238" spans="1:9" x14ac:dyDescent="0.3">
      <c r="A238" s="19">
        <v>80</v>
      </c>
      <c r="B238" s="23" t="s">
        <v>275</v>
      </c>
      <c r="C238" s="58">
        <v>477000</v>
      </c>
      <c r="D238" s="58">
        <v>477000</v>
      </c>
      <c r="E238" s="19" t="s">
        <v>28</v>
      </c>
      <c r="F238" s="23" t="s">
        <v>271</v>
      </c>
      <c r="G238" s="6" t="str">
        <f t="shared" si="5"/>
        <v>นายทองเปรว องอาจ</v>
      </c>
      <c r="H238" s="23"/>
      <c r="I238" s="38" t="s">
        <v>130</v>
      </c>
    </row>
    <row r="239" spans="1:9" x14ac:dyDescent="0.3">
      <c r="A239" s="22"/>
      <c r="B239" s="40" t="s">
        <v>276</v>
      </c>
      <c r="C239" s="22"/>
      <c r="D239" s="22"/>
      <c r="E239" s="22"/>
      <c r="F239" s="26">
        <v>477000</v>
      </c>
      <c r="G239" s="41">
        <f t="shared" si="5"/>
        <v>477000</v>
      </c>
      <c r="H239" s="40"/>
      <c r="I239" s="61" t="s">
        <v>274</v>
      </c>
    </row>
    <row r="240" spans="1:9" x14ac:dyDescent="0.3">
      <c r="A240" s="19">
        <v>81</v>
      </c>
      <c r="B240" s="23" t="s">
        <v>277</v>
      </c>
      <c r="C240" s="58">
        <v>49000</v>
      </c>
      <c r="D240" s="58">
        <v>49000</v>
      </c>
      <c r="E240" s="19" t="s">
        <v>28</v>
      </c>
      <c r="F240" s="6" t="s">
        <v>32</v>
      </c>
      <c r="G240" s="6" t="str">
        <f t="shared" si="5"/>
        <v>หจก.ป.รวยทรัพย์ 2010</v>
      </c>
      <c r="H240" s="23"/>
      <c r="I240" s="38" t="s">
        <v>131</v>
      </c>
    </row>
    <row r="241" spans="1:9" x14ac:dyDescent="0.3">
      <c r="A241" s="22"/>
      <c r="B241" s="40"/>
      <c r="C241" s="22"/>
      <c r="D241" s="22"/>
      <c r="E241" s="22"/>
      <c r="F241" s="41">
        <v>49000</v>
      </c>
      <c r="G241" s="41">
        <f t="shared" si="5"/>
        <v>49000</v>
      </c>
      <c r="H241" s="40"/>
      <c r="I241" s="61" t="s">
        <v>278</v>
      </c>
    </row>
    <row r="242" spans="1:9" x14ac:dyDescent="0.3">
      <c r="A242" s="43"/>
      <c r="B242" s="50"/>
      <c r="C242" s="49"/>
      <c r="D242" s="49"/>
      <c r="E242" s="49"/>
      <c r="F242" s="46"/>
      <c r="G242" s="76"/>
      <c r="H242" s="50"/>
      <c r="I242" s="68"/>
    </row>
    <row r="243" spans="1:9" x14ac:dyDescent="0.3">
      <c r="A243" s="50"/>
      <c r="B243" s="50"/>
      <c r="D243" s="73"/>
      <c r="E243" s="50"/>
      <c r="F243" s="49"/>
      <c r="G243" s="49"/>
      <c r="H243" s="50"/>
    </row>
    <row r="244" spans="1:9" ht="19.5" customHeight="1" x14ac:dyDescent="0.3">
      <c r="I244" s="31" t="s">
        <v>10</v>
      </c>
    </row>
    <row r="245" spans="1:9" x14ac:dyDescent="0.3">
      <c r="A245" s="82" t="s">
        <v>157</v>
      </c>
      <c r="B245" s="82"/>
      <c r="C245" s="82"/>
      <c r="D245" s="82"/>
      <c r="E245" s="82"/>
      <c r="F245" s="82"/>
      <c r="G245" s="82"/>
      <c r="H245" s="82"/>
      <c r="I245" s="82"/>
    </row>
    <row r="246" spans="1:9" x14ac:dyDescent="0.3">
      <c r="A246" s="82" t="s">
        <v>11</v>
      </c>
      <c r="B246" s="82"/>
      <c r="C246" s="82"/>
      <c r="D246" s="82"/>
      <c r="E246" s="82"/>
      <c r="F246" s="82"/>
      <c r="G246" s="82"/>
      <c r="H246" s="82"/>
      <c r="I246" s="82"/>
    </row>
    <row r="247" spans="1:9" x14ac:dyDescent="0.3">
      <c r="A247" s="83" t="s">
        <v>656</v>
      </c>
      <c r="B247" s="83"/>
      <c r="C247" s="83"/>
      <c r="D247" s="83"/>
      <c r="E247" s="83"/>
      <c r="F247" s="83"/>
      <c r="G247" s="83"/>
      <c r="H247" s="83"/>
      <c r="I247" s="83"/>
    </row>
    <row r="248" spans="1:9" x14ac:dyDescent="0.3">
      <c r="A248" s="25" t="s">
        <v>12</v>
      </c>
      <c r="B248" s="25" t="s">
        <v>158</v>
      </c>
      <c r="C248" s="32" t="s">
        <v>13</v>
      </c>
      <c r="D248" s="32" t="s">
        <v>8</v>
      </c>
      <c r="E248" s="25" t="s">
        <v>14</v>
      </c>
      <c r="F248" s="25" t="s">
        <v>15</v>
      </c>
      <c r="G248" s="25" t="s">
        <v>16</v>
      </c>
      <c r="H248" s="25" t="s">
        <v>17</v>
      </c>
      <c r="I248" s="25" t="s">
        <v>18</v>
      </c>
    </row>
    <row r="249" spans="1:9" x14ac:dyDescent="0.3">
      <c r="A249" s="33" t="s">
        <v>19</v>
      </c>
      <c r="B249" s="33"/>
      <c r="C249" s="34" t="s">
        <v>20</v>
      </c>
      <c r="D249" s="35"/>
      <c r="E249" s="33" t="s">
        <v>21</v>
      </c>
      <c r="F249" s="33" t="s">
        <v>22</v>
      </c>
      <c r="G249" s="33" t="s">
        <v>23</v>
      </c>
      <c r="H249" s="33" t="s">
        <v>24</v>
      </c>
      <c r="I249" s="33" t="s">
        <v>25</v>
      </c>
    </row>
    <row r="250" spans="1:9" x14ac:dyDescent="0.3">
      <c r="A250" s="33"/>
      <c r="B250" s="36"/>
      <c r="C250" s="34"/>
      <c r="D250" s="37"/>
      <c r="E250" s="36"/>
      <c r="F250" s="33" t="s">
        <v>26</v>
      </c>
      <c r="G250" s="33" t="s">
        <v>20</v>
      </c>
      <c r="H250" s="33" t="s">
        <v>9</v>
      </c>
      <c r="I250" s="33" t="s">
        <v>27</v>
      </c>
    </row>
    <row r="251" spans="1:9" x14ac:dyDescent="0.3">
      <c r="A251" s="19">
        <v>82</v>
      </c>
      <c r="B251" s="23" t="s">
        <v>245</v>
      </c>
      <c r="C251" s="58">
        <v>560000</v>
      </c>
      <c r="D251" s="58">
        <v>593000</v>
      </c>
      <c r="E251" s="19" t="s">
        <v>33</v>
      </c>
      <c r="F251" s="6" t="s">
        <v>279</v>
      </c>
      <c r="G251" s="6" t="str">
        <f t="shared" ref="G251:G260" si="6">F251</f>
        <v>บจก.ศศิธรรุ่งเรืองคอนกรีต</v>
      </c>
      <c r="H251" s="23"/>
      <c r="I251" s="38" t="s">
        <v>132</v>
      </c>
    </row>
    <row r="252" spans="1:9" x14ac:dyDescent="0.3">
      <c r="A252" s="22"/>
      <c r="B252" s="40" t="s">
        <v>280</v>
      </c>
      <c r="C252" s="22"/>
      <c r="D252" s="22"/>
      <c r="E252" s="21"/>
      <c r="F252" s="41">
        <v>420000</v>
      </c>
      <c r="G252" s="41">
        <f t="shared" si="6"/>
        <v>420000</v>
      </c>
      <c r="H252" s="40"/>
      <c r="I252" s="61" t="s">
        <v>281</v>
      </c>
    </row>
    <row r="253" spans="1:9" x14ac:dyDescent="0.3">
      <c r="A253" s="19">
        <v>83</v>
      </c>
      <c r="B253" s="23" t="s">
        <v>282</v>
      </c>
      <c r="C253" s="58">
        <v>995000</v>
      </c>
      <c r="D253" s="58">
        <v>995000</v>
      </c>
      <c r="E253" s="19" t="s">
        <v>33</v>
      </c>
      <c r="F253" s="6" t="s">
        <v>279</v>
      </c>
      <c r="G253" s="6" t="str">
        <f t="shared" si="6"/>
        <v>บจก.ศศิธรรุ่งเรืองคอนกรีต</v>
      </c>
      <c r="H253" s="23"/>
      <c r="I253" s="38" t="s">
        <v>133</v>
      </c>
    </row>
    <row r="254" spans="1:9" x14ac:dyDescent="0.3">
      <c r="A254" s="22"/>
      <c r="B254" s="40" t="s">
        <v>283</v>
      </c>
      <c r="C254" s="22"/>
      <c r="D254" s="22"/>
      <c r="E254" s="21"/>
      <c r="F254" s="41">
        <v>750000</v>
      </c>
      <c r="G254" s="41">
        <f>F254</f>
        <v>750000</v>
      </c>
      <c r="H254" s="40"/>
      <c r="I254" s="61" t="s">
        <v>281</v>
      </c>
    </row>
    <row r="255" spans="1:9" x14ac:dyDescent="0.3">
      <c r="A255" s="19">
        <v>84</v>
      </c>
      <c r="B255" s="23" t="s">
        <v>284</v>
      </c>
      <c r="C255" s="58">
        <v>420000</v>
      </c>
      <c r="D255" s="58">
        <v>420000</v>
      </c>
      <c r="E255" s="19" t="s">
        <v>28</v>
      </c>
      <c r="F255" s="6" t="s">
        <v>32</v>
      </c>
      <c r="G255" s="6" t="str">
        <f t="shared" si="6"/>
        <v>หจก.ป.รวยทรัพย์ 2010</v>
      </c>
      <c r="H255" s="23"/>
      <c r="I255" s="38" t="s">
        <v>134</v>
      </c>
    </row>
    <row r="256" spans="1:9" x14ac:dyDescent="0.3">
      <c r="A256" s="22"/>
      <c r="B256" s="40" t="s">
        <v>285</v>
      </c>
      <c r="C256" s="22"/>
      <c r="D256" s="22"/>
      <c r="E256" s="21"/>
      <c r="F256" s="41">
        <v>420000</v>
      </c>
      <c r="G256" s="41">
        <f t="shared" si="6"/>
        <v>420000</v>
      </c>
      <c r="H256" s="40"/>
      <c r="I256" s="61" t="s">
        <v>286</v>
      </c>
    </row>
    <row r="257" spans="1:9" x14ac:dyDescent="0.3">
      <c r="A257" s="19">
        <v>85</v>
      </c>
      <c r="B257" s="23" t="s">
        <v>287</v>
      </c>
      <c r="C257" s="58">
        <v>220000</v>
      </c>
      <c r="D257" s="58">
        <v>220000</v>
      </c>
      <c r="E257" s="19" t="s">
        <v>28</v>
      </c>
      <c r="F257" s="6" t="s">
        <v>288</v>
      </c>
      <c r="G257" s="6" t="str">
        <f t="shared" si="6"/>
        <v>บจก.ทีซีเอสกรุ๊ป 2022</v>
      </c>
      <c r="H257" s="23"/>
      <c r="I257" s="38" t="s">
        <v>136</v>
      </c>
    </row>
    <row r="258" spans="1:9" x14ac:dyDescent="0.3">
      <c r="A258" s="22"/>
      <c r="B258" s="40" t="s">
        <v>289</v>
      </c>
      <c r="C258" s="22"/>
      <c r="D258" s="22"/>
      <c r="E258" s="21"/>
      <c r="F258" s="41">
        <v>220000</v>
      </c>
      <c r="G258" s="53">
        <f>F258</f>
        <v>220000</v>
      </c>
      <c r="H258" s="40"/>
      <c r="I258" s="61" t="s">
        <v>290</v>
      </c>
    </row>
    <row r="259" spans="1:9" x14ac:dyDescent="0.3">
      <c r="A259" s="19">
        <v>86</v>
      </c>
      <c r="B259" s="23" t="s">
        <v>291</v>
      </c>
      <c r="C259" s="58">
        <v>296000</v>
      </c>
      <c r="D259" s="58">
        <v>296000</v>
      </c>
      <c r="E259" s="19" t="s">
        <v>28</v>
      </c>
      <c r="F259" s="6" t="s">
        <v>292</v>
      </c>
      <c r="G259" s="6" t="str">
        <f t="shared" si="6"/>
        <v>นายวิชัย สุขสงวน</v>
      </c>
      <c r="H259" s="23"/>
      <c r="I259" s="38" t="s">
        <v>138</v>
      </c>
    </row>
    <row r="260" spans="1:9" x14ac:dyDescent="0.3">
      <c r="A260" s="22"/>
      <c r="B260" s="40"/>
      <c r="C260" s="22"/>
      <c r="D260" s="22"/>
      <c r="E260" s="21"/>
      <c r="F260" s="41">
        <v>296000</v>
      </c>
      <c r="G260" s="41">
        <f t="shared" si="6"/>
        <v>296000</v>
      </c>
      <c r="H260" s="40"/>
      <c r="I260" s="61" t="s">
        <v>293</v>
      </c>
    </row>
    <row r="261" spans="1:9" x14ac:dyDescent="0.3">
      <c r="A261" s="19">
        <v>87</v>
      </c>
      <c r="B261" s="23" t="s">
        <v>287</v>
      </c>
      <c r="C261" s="58">
        <v>89000</v>
      </c>
      <c r="D261" s="58">
        <v>89000</v>
      </c>
      <c r="E261" s="19" t="s">
        <v>28</v>
      </c>
      <c r="F261" s="6" t="s">
        <v>292</v>
      </c>
      <c r="G261" s="6" t="str">
        <f t="shared" ref="G261:G268" si="7">F261</f>
        <v>นายวิชัย สุขสงวน</v>
      </c>
      <c r="H261" s="23"/>
      <c r="I261" s="38" t="s">
        <v>141</v>
      </c>
    </row>
    <row r="262" spans="1:9" x14ac:dyDescent="0.3">
      <c r="A262" s="22"/>
      <c r="B262" s="40" t="s">
        <v>294</v>
      </c>
      <c r="C262" s="22"/>
      <c r="D262" s="22"/>
      <c r="E262" s="21"/>
      <c r="F262" s="41">
        <v>89000</v>
      </c>
      <c r="G262" s="41">
        <f t="shared" si="7"/>
        <v>89000</v>
      </c>
      <c r="H262" s="40"/>
      <c r="I262" s="64" t="s">
        <v>293</v>
      </c>
    </row>
    <row r="263" spans="1:9" x14ac:dyDescent="0.3">
      <c r="A263" s="19">
        <v>88</v>
      </c>
      <c r="B263" s="23" t="s">
        <v>287</v>
      </c>
      <c r="C263" s="58">
        <v>168000</v>
      </c>
      <c r="D263" s="58">
        <v>168000</v>
      </c>
      <c r="E263" s="19" t="s">
        <v>28</v>
      </c>
      <c r="F263" s="6" t="s">
        <v>295</v>
      </c>
      <c r="G263" s="6" t="str">
        <f t="shared" si="7"/>
        <v>นายสราวุฒิ บุตรบริบูรณ์</v>
      </c>
      <c r="H263" s="23"/>
      <c r="I263" s="38" t="s">
        <v>147</v>
      </c>
    </row>
    <row r="264" spans="1:9" x14ac:dyDescent="0.3">
      <c r="A264" s="22"/>
      <c r="B264" s="40" t="s">
        <v>296</v>
      </c>
      <c r="C264" s="22"/>
      <c r="D264" s="22"/>
      <c r="E264" s="21"/>
      <c r="F264" s="41">
        <v>168000</v>
      </c>
      <c r="G264" s="41">
        <f t="shared" si="7"/>
        <v>168000</v>
      </c>
      <c r="H264" s="40"/>
      <c r="I264" s="61" t="s">
        <v>297</v>
      </c>
    </row>
    <row r="265" spans="1:9" x14ac:dyDescent="0.3">
      <c r="A265" s="19">
        <v>89</v>
      </c>
      <c r="B265" s="23" t="s">
        <v>287</v>
      </c>
      <c r="C265" s="58">
        <v>147000</v>
      </c>
      <c r="D265" s="58">
        <v>147000</v>
      </c>
      <c r="E265" s="19" t="s">
        <v>28</v>
      </c>
      <c r="F265" s="6" t="s">
        <v>295</v>
      </c>
      <c r="G265" s="6" t="str">
        <f t="shared" si="7"/>
        <v>นายสราวุฒิ บุตรบริบูรณ์</v>
      </c>
      <c r="H265" s="23"/>
      <c r="I265" s="38" t="s">
        <v>149</v>
      </c>
    </row>
    <row r="266" spans="1:9" x14ac:dyDescent="0.3">
      <c r="A266" s="22"/>
      <c r="B266" s="40" t="s">
        <v>298</v>
      </c>
      <c r="C266" s="22"/>
      <c r="D266" s="22"/>
      <c r="E266" s="21"/>
      <c r="F266" s="41">
        <v>147000</v>
      </c>
      <c r="G266" s="41">
        <f t="shared" si="7"/>
        <v>147000</v>
      </c>
      <c r="H266" s="40"/>
      <c r="I266" s="61" t="s">
        <v>297</v>
      </c>
    </row>
    <row r="267" spans="1:9" x14ac:dyDescent="0.3">
      <c r="A267" s="19">
        <v>90</v>
      </c>
      <c r="B267" s="23" t="s">
        <v>659</v>
      </c>
      <c r="C267" s="58">
        <v>121000</v>
      </c>
      <c r="D267" s="58">
        <v>121000</v>
      </c>
      <c r="E267" s="19" t="s">
        <v>28</v>
      </c>
      <c r="F267" s="6" t="s">
        <v>299</v>
      </c>
      <c r="G267" s="6" t="str">
        <f t="shared" si="7"/>
        <v>นายทองปรว องอาจ</v>
      </c>
      <c r="H267" s="23"/>
      <c r="I267" s="38" t="s">
        <v>150</v>
      </c>
    </row>
    <row r="268" spans="1:9" x14ac:dyDescent="0.3">
      <c r="A268" s="22"/>
      <c r="B268" s="40"/>
      <c r="C268" s="22"/>
      <c r="D268" s="22"/>
      <c r="E268" s="21"/>
      <c r="F268" s="41">
        <v>121000</v>
      </c>
      <c r="G268" s="41">
        <f t="shared" si="7"/>
        <v>121000</v>
      </c>
      <c r="H268" s="40"/>
      <c r="I268" s="61" t="s">
        <v>297</v>
      </c>
    </row>
    <row r="269" spans="1:9" x14ac:dyDescent="0.3">
      <c r="E269" s="45"/>
      <c r="I269" s="43"/>
    </row>
    <row r="270" spans="1:9" x14ac:dyDescent="0.3">
      <c r="E270" s="50"/>
    </row>
    <row r="271" spans="1:9" ht="19.5" customHeight="1" x14ac:dyDescent="0.3">
      <c r="I271" s="31" t="s">
        <v>10</v>
      </c>
    </row>
    <row r="272" spans="1:9" x14ac:dyDescent="0.3">
      <c r="A272" s="82" t="s">
        <v>157</v>
      </c>
      <c r="B272" s="82"/>
      <c r="C272" s="82"/>
      <c r="D272" s="82"/>
      <c r="E272" s="82"/>
      <c r="F272" s="82"/>
      <c r="G272" s="82"/>
      <c r="H272" s="82"/>
      <c r="I272" s="82"/>
    </row>
    <row r="273" spans="1:9" x14ac:dyDescent="0.3">
      <c r="A273" s="82" t="s">
        <v>11</v>
      </c>
      <c r="B273" s="82"/>
      <c r="C273" s="82"/>
      <c r="D273" s="82"/>
      <c r="E273" s="82"/>
      <c r="F273" s="82"/>
      <c r="G273" s="82"/>
      <c r="H273" s="82"/>
      <c r="I273" s="82"/>
    </row>
    <row r="274" spans="1:9" x14ac:dyDescent="0.3">
      <c r="A274" s="83" t="s">
        <v>656</v>
      </c>
      <c r="B274" s="83"/>
      <c r="C274" s="83"/>
      <c r="D274" s="83"/>
      <c r="E274" s="83"/>
      <c r="F274" s="83"/>
      <c r="G274" s="83"/>
      <c r="H274" s="83"/>
      <c r="I274" s="83"/>
    </row>
    <row r="275" spans="1:9" x14ac:dyDescent="0.3">
      <c r="A275" s="25" t="s">
        <v>12</v>
      </c>
      <c r="B275" s="25" t="s">
        <v>158</v>
      </c>
      <c r="C275" s="32" t="s">
        <v>13</v>
      </c>
      <c r="D275" s="32" t="s">
        <v>8</v>
      </c>
      <c r="E275" s="25" t="s">
        <v>14</v>
      </c>
      <c r="F275" s="25" t="s">
        <v>15</v>
      </c>
      <c r="G275" s="25" t="s">
        <v>16</v>
      </c>
      <c r="H275" s="25" t="s">
        <v>17</v>
      </c>
      <c r="I275" s="25" t="s">
        <v>18</v>
      </c>
    </row>
    <row r="276" spans="1:9" x14ac:dyDescent="0.3">
      <c r="A276" s="33" t="s">
        <v>19</v>
      </c>
      <c r="B276" s="33"/>
      <c r="C276" s="34" t="s">
        <v>20</v>
      </c>
      <c r="D276" s="35"/>
      <c r="E276" s="33" t="s">
        <v>21</v>
      </c>
      <c r="F276" s="33" t="s">
        <v>22</v>
      </c>
      <c r="G276" s="33" t="s">
        <v>23</v>
      </c>
      <c r="H276" s="33" t="s">
        <v>24</v>
      </c>
      <c r="I276" s="33" t="s">
        <v>25</v>
      </c>
    </row>
    <row r="277" spans="1:9" x14ac:dyDescent="0.3">
      <c r="A277" s="33"/>
      <c r="B277" s="36"/>
      <c r="C277" s="34"/>
      <c r="D277" s="37"/>
      <c r="E277" s="36"/>
      <c r="F277" s="33" t="s">
        <v>26</v>
      </c>
      <c r="G277" s="33" t="s">
        <v>20</v>
      </c>
      <c r="H277" s="33" t="s">
        <v>9</v>
      </c>
      <c r="I277" s="33" t="s">
        <v>27</v>
      </c>
    </row>
    <row r="278" spans="1:9" x14ac:dyDescent="0.3">
      <c r="A278" s="19">
        <v>91</v>
      </c>
      <c r="B278" s="23" t="s">
        <v>300</v>
      </c>
      <c r="C278" s="58">
        <v>2500000</v>
      </c>
      <c r="D278" s="58">
        <f>C278</f>
        <v>2500000</v>
      </c>
      <c r="E278" s="19" t="s">
        <v>28</v>
      </c>
      <c r="F278" s="6" t="s">
        <v>301</v>
      </c>
      <c r="G278" s="6" t="str">
        <f t="shared" ref="G278:G279" si="8">F278</f>
        <v>บริษัท ทวีโชค ทรัค แอนด์</v>
      </c>
      <c r="H278" s="23"/>
      <c r="I278" s="38" t="s">
        <v>149</v>
      </c>
    </row>
    <row r="279" spans="1:9" x14ac:dyDescent="0.3">
      <c r="A279" s="21"/>
      <c r="B279" s="24" t="s">
        <v>302</v>
      </c>
      <c r="C279" s="21"/>
      <c r="D279" s="21"/>
      <c r="E279" s="21"/>
      <c r="F279" s="27" t="s">
        <v>303</v>
      </c>
      <c r="G279" s="27" t="str">
        <f t="shared" si="8"/>
        <v>อีควิปเมนท์</v>
      </c>
      <c r="H279" s="24"/>
      <c r="I279" s="61" t="s">
        <v>297</v>
      </c>
    </row>
    <row r="280" spans="1:9" x14ac:dyDescent="0.3">
      <c r="A280" s="22"/>
      <c r="B280" s="40"/>
      <c r="C280" s="21"/>
      <c r="D280" s="22"/>
      <c r="E280" s="21"/>
      <c r="F280" s="41">
        <v>2494000</v>
      </c>
      <c r="G280" s="41">
        <v>2494000</v>
      </c>
      <c r="H280" s="40"/>
      <c r="I280" s="64"/>
    </row>
    <row r="281" spans="1:9" x14ac:dyDescent="0.3">
      <c r="A281" s="19">
        <v>92</v>
      </c>
      <c r="B281" s="23" t="s">
        <v>304</v>
      </c>
      <c r="C281" s="58">
        <v>14256</v>
      </c>
      <c r="D281" s="28">
        <f>C281</f>
        <v>14256</v>
      </c>
      <c r="E281" s="19" t="s">
        <v>28</v>
      </c>
      <c r="F281" s="6" t="s">
        <v>219</v>
      </c>
      <c r="G281" s="6" t="str">
        <f t="shared" ref="G281:G288" si="9">F281</f>
        <v>ร้านหมู กราฟฟิก</v>
      </c>
      <c r="H281" s="23"/>
      <c r="I281" s="38" t="s">
        <v>132</v>
      </c>
    </row>
    <row r="282" spans="1:9" x14ac:dyDescent="0.3">
      <c r="A282" s="21"/>
      <c r="B282" s="40" t="s">
        <v>86</v>
      </c>
      <c r="C282" s="22"/>
      <c r="D282" s="21"/>
      <c r="E282" s="21"/>
      <c r="F282" s="27">
        <f>D281</f>
        <v>14256</v>
      </c>
      <c r="G282" s="27">
        <f t="shared" si="9"/>
        <v>14256</v>
      </c>
      <c r="H282" s="24"/>
      <c r="I282" s="61" t="s">
        <v>305</v>
      </c>
    </row>
    <row r="283" spans="1:9" x14ac:dyDescent="0.3">
      <c r="A283" s="19">
        <v>93</v>
      </c>
      <c r="B283" s="23" t="s">
        <v>306</v>
      </c>
      <c r="C283" s="58">
        <v>33832</v>
      </c>
      <c r="D283" s="28">
        <f>C283</f>
        <v>33832</v>
      </c>
      <c r="E283" s="19" t="s">
        <v>28</v>
      </c>
      <c r="F283" s="6" t="s">
        <v>265</v>
      </c>
      <c r="G283" s="6" t="str">
        <f t="shared" si="9"/>
        <v>หจก.อักษรสารดอทคอม</v>
      </c>
      <c r="H283" s="23"/>
      <c r="I283" s="38" t="s">
        <v>129</v>
      </c>
    </row>
    <row r="284" spans="1:9" x14ac:dyDescent="0.3">
      <c r="A284" s="21"/>
      <c r="B284" s="40" t="s">
        <v>256</v>
      </c>
      <c r="C284" s="22"/>
      <c r="D284" s="21"/>
      <c r="E284" s="21"/>
      <c r="F284" s="27">
        <f>D283</f>
        <v>33832</v>
      </c>
      <c r="G284" s="27">
        <f t="shared" si="9"/>
        <v>33832</v>
      </c>
      <c r="H284" s="24"/>
      <c r="I284" s="61" t="s">
        <v>307</v>
      </c>
    </row>
    <row r="285" spans="1:9" x14ac:dyDescent="0.3">
      <c r="A285" s="19">
        <v>94</v>
      </c>
      <c r="B285" s="23" t="s">
        <v>88</v>
      </c>
      <c r="C285" s="58">
        <v>5500</v>
      </c>
      <c r="D285" s="28">
        <f>C285</f>
        <v>5500</v>
      </c>
      <c r="E285" s="19" t="s">
        <v>28</v>
      </c>
      <c r="F285" s="6" t="s">
        <v>308</v>
      </c>
      <c r="G285" s="6" t="str">
        <f t="shared" si="9"/>
        <v>นายอภิรักษ์ อุปรีบุญ</v>
      </c>
      <c r="H285" s="23"/>
      <c r="I285" s="38" t="s">
        <v>130</v>
      </c>
    </row>
    <row r="286" spans="1:9" x14ac:dyDescent="0.3">
      <c r="A286" s="22"/>
      <c r="B286" s="40" t="s">
        <v>309</v>
      </c>
      <c r="C286" s="22"/>
      <c r="D286" s="22"/>
      <c r="E286" s="22"/>
      <c r="F286" s="53">
        <f>D285</f>
        <v>5500</v>
      </c>
      <c r="G286" s="53">
        <f t="shared" si="9"/>
        <v>5500</v>
      </c>
      <c r="H286" s="40"/>
      <c r="I286" s="61" t="s">
        <v>310</v>
      </c>
    </row>
    <row r="287" spans="1:9" x14ac:dyDescent="0.3">
      <c r="A287" s="19">
        <v>95</v>
      </c>
      <c r="B287" s="23" t="s">
        <v>311</v>
      </c>
      <c r="C287" s="58">
        <v>205598</v>
      </c>
      <c r="D287" s="28">
        <f>C287</f>
        <v>205598</v>
      </c>
      <c r="E287" s="19" t="s">
        <v>28</v>
      </c>
      <c r="F287" s="6" t="s">
        <v>312</v>
      </c>
      <c r="G287" s="6" t="str">
        <f t="shared" si="9"/>
        <v>ร้านธวัชชัยยาสัตว์</v>
      </c>
      <c r="H287" s="23"/>
      <c r="I287" s="38" t="s">
        <v>131</v>
      </c>
    </row>
    <row r="288" spans="1:9" x14ac:dyDescent="0.3">
      <c r="A288" s="22"/>
      <c r="B288" s="40" t="s">
        <v>313</v>
      </c>
      <c r="C288" s="22"/>
      <c r="D288" s="22"/>
      <c r="E288" s="22"/>
      <c r="F288" s="53">
        <f>D287</f>
        <v>205598</v>
      </c>
      <c r="G288" s="53">
        <f t="shared" si="9"/>
        <v>205598</v>
      </c>
      <c r="H288" s="40"/>
      <c r="I288" s="61" t="s">
        <v>310</v>
      </c>
    </row>
    <row r="289" spans="1:9" x14ac:dyDescent="0.3">
      <c r="A289" s="19">
        <v>96</v>
      </c>
      <c r="B289" s="23" t="s">
        <v>314</v>
      </c>
      <c r="C289" s="58">
        <v>131000</v>
      </c>
      <c r="D289" s="28">
        <f>C289</f>
        <v>131000</v>
      </c>
      <c r="E289" s="19" t="s">
        <v>28</v>
      </c>
      <c r="F289" s="6" t="s">
        <v>315</v>
      </c>
      <c r="G289" s="6" t="str">
        <f t="shared" ref="G289:G296" si="10">F289</f>
        <v>บจก.ทีซีเอสกรุ๊ป 2021</v>
      </c>
      <c r="H289" s="23"/>
      <c r="I289" s="38" t="s">
        <v>152</v>
      </c>
    </row>
    <row r="290" spans="1:9" x14ac:dyDescent="0.3">
      <c r="A290" s="22"/>
      <c r="B290" s="40" t="s">
        <v>316</v>
      </c>
      <c r="C290" s="22"/>
      <c r="D290" s="22"/>
      <c r="E290" s="22"/>
      <c r="F290" s="53">
        <f>D289</f>
        <v>131000</v>
      </c>
      <c r="G290" s="53">
        <f t="shared" si="10"/>
        <v>131000</v>
      </c>
      <c r="H290" s="40"/>
      <c r="I290" s="61" t="s">
        <v>307</v>
      </c>
    </row>
    <row r="291" spans="1:9" x14ac:dyDescent="0.3">
      <c r="A291" s="19">
        <v>97</v>
      </c>
      <c r="B291" s="23" t="s">
        <v>317</v>
      </c>
      <c r="C291" s="58">
        <v>480000</v>
      </c>
      <c r="D291" s="28">
        <f>C291</f>
        <v>480000</v>
      </c>
      <c r="E291" s="19" t="s">
        <v>28</v>
      </c>
      <c r="F291" s="6" t="s">
        <v>271</v>
      </c>
      <c r="G291" s="6" t="str">
        <f t="shared" si="10"/>
        <v>นายทองเปรว องอาจ</v>
      </c>
      <c r="H291" s="23"/>
      <c r="I291" s="38" t="s">
        <v>155</v>
      </c>
    </row>
    <row r="292" spans="1:9" x14ac:dyDescent="0.3">
      <c r="A292" s="21"/>
      <c r="B292" s="40" t="s">
        <v>318</v>
      </c>
      <c r="C292" s="21"/>
      <c r="D292" s="21"/>
      <c r="E292" s="21"/>
      <c r="F292" s="26">
        <v>480000</v>
      </c>
      <c r="G292" s="26">
        <f t="shared" si="10"/>
        <v>480000</v>
      </c>
      <c r="H292" s="24"/>
      <c r="I292" s="61" t="s">
        <v>319</v>
      </c>
    </row>
    <row r="293" spans="1:9" x14ac:dyDescent="0.3">
      <c r="A293" s="19">
        <v>98</v>
      </c>
      <c r="B293" s="23" t="s">
        <v>88</v>
      </c>
      <c r="C293" s="58">
        <v>480</v>
      </c>
      <c r="D293" s="28">
        <f>C293</f>
        <v>480</v>
      </c>
      <c r="E293" s="19" t="s">
        <v>28</v>
      </c>
      <c r="F293" s="6" t="s">
        <v>320</v>
      </c>
      <c r="G293" s="6" t="str">
        <f t="shared" si="10"/>
        <v>ร้านพาทิศเจริญทรัพย์</v>
      </c>
      <c r="H293" s="23"/>
      <c r="I293" s="38" t="s">
        <v>216</v>
      </c>
    </row>
    <row r="294" spans="1:9" x14ac:dyDescent="0.3">
      <c r="A294" s="21"/>
      <c r="B294" s="40" t="s">
        <v>321</v>
      </c>
      <c r="C294" s="22"/>
      <c r="D294" s="21"/>
      <c r="E294" s="21"/>
      <c r="F294" s="27">
        <f>D293</f>
        <v>480</v>
      </c>
      <c r="G294" s="27">
        <f t="shared" si="10"/>
        <v>480</v>
      </c>
      <c r="H294" s="24"/>
      <c r="I294" s="61" t="s">
        <v>660</v>
      </c>
    </row>
    <row r="295" spans="1:9" x14ac:dyDescent="0.3">
      <c r="A295" s="19">
        <v>99</v>
      </c>
      <c r="B295" s="23" t="s">
        <v>322</v>
      </c>
      <c r="C295" s="58">
        <v>14950</v>
      </c>
      <c r="D295" s="28">
        <f>C295</f>
        <v>14950</v>
      </c>
      <c r="E295" s="19" t="s">
        <v>28</v>
      </c>
      <c r="F295" s="6" t="s">
        <v>323</v>
      </c>
      <c r="G295" s="6" t="str">
        <f t="shared" si="10"/>
        <v>ร้านสิริวัฒน์ เทรดดิ้ง</v>
      </c>
      <c r="H295" s="23"/>
      <c r="I295" s="38" t="s">
        <v>250</v>
      </c>
    </row>
    <row r="296" spans="1:9" x14ac:dyDescent="0.3">
      <c r="A296" s="22"/>
      <c r="B296" s="40" t="s">
        <v>324</v>
      </c>
      <c r="C296" s="22"/>
      <c r="D296" s="22"/>
      <c r="E296" s="22"/>
      <c r="F296" s="53">
        <f>D295</f>
        <v>14950</v>
      </c>
      <c r="G296" s="27">
        <f t="shared" si="10"/>
        <v>14950</v>
      </c>
      <c r="H296" s="40"/>
      <c r="I296" s="61" t="s">
        <v>661</v>
      </c>
    </row>
    <row r="297" spans="1:9" x14ac:dyDescent="0.3">
      <c r="G297" s="43"/>
      <c r="I297" s="43"/>
    </row>
    <row r="298" spans="1:9" ht="19.5" customHeight="1" x14ac:dyDescent="0.3">
      <c r="I298" s="31" t="s">
        <v>10</v>
      </c>
    </row>
    <row r="299" spans="1:9" x14ac:dyDescent="0.3">
      <c r="A299" s="82" t="s">
        <v>157</v>
      </c>
      <c r="B299" s="82"/>
      <c r="C299" s="82"/>
      <c r="D299" s="82"/>
      <c r="E299" s="82"/>
      <c r="F299" s="82"/>
      <c r="G299" s="82"/>
      <c r="H299" s="82"/>
      <c r="I299" s="82"/>
    </row>
    <row r="300" spans="1:9" x14ac:dyDescent="0.3">
      <c r="A300" s="82" t="s">
        <v>11</v>
      </c>
      <c r="B300" s="82"/>
      <c r="C300" s="82"/>
      <c r="D300" s="82"/>
      <c r="E300" s="82"/>
      <c r="F300" s="82"/>
      <c r="G300" s="82"/>
      <c r="H300" s="82"/>
      <c r="I300" s="82"/>
    </row>
    <row r="301" spans="1:9" x14ac:dyDescent="0.3">
      <c r="A301" s="83" t="s">
        <v>656</v>
      </c>
      <c r="B301" s="83"/>
      <c r="C301" s="83"/>
      <c r="D301" s="83"/>
      <c r="E301" s="83"/>
      <c r="F301" s="83"/>
      <c r="G301" s="83"/>
      <c r="H301" s="83"/>
      <c r="I301" s="83"/>
    </row>
    <row r="302" spans="1:9" x14ac:dyDescent="0.3">
      <c r="A302" s="25" t="s">
        <v>12</v>
      </c>
      <c r="B302" s="25" t="s">
        <v>158</v>
      </c>
      <c r="C302" s="32" t="s">
        <v>13</v>
      </c>
      <c r="D302" s="32" t="s">
        <v>8</v>
      </c>
      <c r="E302" s="25" t="s">
        <v>14</v>
      </c>
      <c r="F302" s="25" t="s">
        <v>15</v>
      </c>
      <c r="G302" s="25" t="s">
        <v>16</v>
      </c>
      <c r="H302" s="25" t="s">
        <v>17</v>
      </c>
      <c r="I302" s="25" t="s">
        <v>18</v>
      </c>
    </row>
    <row r="303" spans="1:9" x14ac:dyDescent="0.3">
      <c r="A303" s="33" t="s">
        <v>19</v>
      </c>
      <c r="B303" s="33"/>
      <c r="C303" s="34" t="s">
        <v>20</v>
      </c>
      <c r="D303" s="35"/>
      <c r="E303" s="33" t="s">
        <v>21</v>
      </c>
      <c r="F303" s="33" t="s">
        <v>22</v>
      </c>
      <c r="G303" s="33" t="s">
        <v>23</v>
      </c>
      <c r="H303" s="33" t="s">
        <v>24</v>
      </c>
      <c r="I303" s="33" t="s">
        <v>25</v>
      </c>
    </row>
    <row r="304" spans="1:9" x14ac:dyDescent="0.3">
      <c r="A304" s="33"/>
      <c r="B304" s="36"/>
      <c r="C304" s="34"/>
      <c r="D304" s="37"/>
      <c r="E304" s="36"/>
      <c r="F304" s="33" t="s">
        <v>26</v>
      </c>
      <c r="G304" s="33" t="s">
        <v>20</v>
      </c>
      <c r="H304" s="33" t="s">
        <v>9</v>
      </c>
      <c r="I304" s="33" t="s">
        <v>27</v>
      </c>
    </row>
    <row r="305" spans="1:9" x14ac:dyDescent="0.3">
      <c r="A305" s="19">
        <v>100</v>
      </c>
      <c r="B305" s="23" t="s">
        <v>322</v>
      </c>
      <c r="C305" s="58">
        <v>12935</v>
      </c>
      <c r="D305" s="28">
        <f>C305</f>
        <v>12935</v>
      </c>
      <c r="E305" s="19" t="s">
        <v>28</v>
      </c>
      <c r="F305" s="6" t="s">
        <v>323</v>
      </c>
      <c r="G305" s="6" t="str">
        <f t="shared" ref="G305:G314" si="11">F305</f>
        <v>ร้านสิริวัฒน์ เทรดดิ้ง</v>
      </c>
      <c r="H305" s="23"/>
      <c r="I305" s="38" t="s">
        <v>404</v>
      </c>
    </row>
    <row r="306" spans="1:9" x14ac:dyDescent="0.3">
      <c r="A306" s="21"/>
      <c r="B306" s="40" t="s">
        <v>325</v>
      </c>
      <c r="C306" s="22"/>
      <c r="D306" s="22"/>
      <c r="E306" s="21"/>
      <c r="F306" s="53">
        <f>D305</f>
        <v>12935</v>
      </c>
      <c r="G306" s="53">
        <f t="shared" si="11"/>
        <v>12935</v>
      </c>
      <c r="H306" s="24"/>
      <c r="I306" s="61" t="s">
        <v>661</v>
      </c>
    </row>
    <row r="307" spans="1:9" x14ac:dyDescent="0.3">
      <c r="A307" s="19">
        <v>101</v>
      </c>
      <c r="B307" s="23" t="s">
        <v>322</v>
      </c>
      <c r="C307" s="58">
        <v>12100</v>
      </c>
      <c r="D307" s="28">
        <f>C307</f>
        <v>12100</v>
      </c>
      <c r="E307" s="19" t="s">
        <v>28</v>
      </c>
      <c r="F307" s="6" t="s">
        <v>323</v>
      </c>
      <c r="G307" s="6" t="str">
        <f t="shared" si="11"/>
        <v>ร้านสิริวัฒน์ เทรดดิ้ง</v>
      </c>
      <c r="H307" s="23"/>
      <c r="I307" s="38" t="s">
        <v>408</v>
      </c>
    </row>
    <row r="308" spans="1:9" x14ac:dyDescent="0.3">
      <c r="A308" s="21"/>
      <c r="B308" s="40" t="s">
        <v>326</v>
      </c>
      <c r="C308" s="22"/>
      <c r="D308" s="22"/>
      <c r="E308" s="21"/>
      <c r="F308" s="53">
        <f>D307</f>
        <v>12100</v>
      </c>
      <c r="G308" s="53">
        <f t="shared" si="11"/>
        <v>12100</v>
      </c>
      <c r="H308" s="24"/>
      <c r="I308" s="61" t="s">
        <v>661</v>
      </c>
    </row>
    <row r="309" spans="1:9" x14ac:dyDescent="0.3">
      <c r="A309" s="19">
        <v>102</v>
      </c>
      <c r="B309" s="23" t="s">
        <v>306</v>
      </c>
      <c r="C309" s="58">
        <v>2550</v>
      </c>
      <c r="D309" s="28">
        <f>C309</f>
        <v>2550</v>
      </c>
      <c r="E309" s="19" t="s">
        <v>28</v>
      </c>
      <c r="F309" s="6" t="s">
        <v>265</v>
      </c>
      <c r="G309" s="6" t="str">
        <f t="shared" si="11"/>
        <v>หจก.อักษรสารดอทคอม</v>
      </c>
      <c r="H309" s="23"/>
      <c r="I309" s="38" t="s">
        <v>412</v>
      </c>
    </row>
    <row r="310" spans="1:9" x14ac:dyDescent="0.3">
      <c r="A310" s="22"/>
      <c r="B310" s="40" t="s">
        <v>86</v>
      </c>
      <c r="C310" s="22"/>
      <c r="D310" s="22"/>
      <c r="E310" s="22"/>
      <c r="F310" s="53">
        <f>D309</f>
        <v>2550</v>
      </c>
      <c r="G310" s="53">
        <f t="shared" si="11"/>
        <v>2550</v>
      </c>
      <c r="H310" s="40"/>
      <c r="I310" s="61" t="s">
        <v>661</v>
      </c>
    </row>
    <row r="311" spans="1:9" x14ac:dyDescent="0.3">
      <c r="A311" s="19">
        <v>103</v>
      </c>
      <c r="B311" s="23" t="s">
        <v>327</v>
      </c>
      <c r="C311" s="58">
        <v>500000</v>
      </c>
      <c r="D311" s="28">
        <v>499000</v>
      </c>
      <c r="E311" s="19" t="s">
        <v>28</v>
      </c>
      <c r="F311" s="6" t="s">
        <v>328</v>
      </c>
      <c r="G311" s="6" t="str">
        <f t="shared" si="11"/>
        <v>บจก.ปภากร ก่อสร้าง</v>
      </c>
      <c r="H311" s="23"/>
      <c r="I311" s="38" t="s">
        <v>138</v>
      </c>
    </row>
    <row r="312" spans="1:9" x14ac:dyDescent="0.3">
      <c r="A312" s="22"/>
      <c r="B312" s="40" t="s">
        <v>329</v>
      </c>
      <c r="C312" s="22"/>
      <c r="D312" s="21"/>
      <c r="E312" s="22"/>
      <c r="F312" s="26">
        <f>D311</f>
        <v>499000</v>
      </c>
      <c r="G312" s="26">
        <f t="shared" si="11"/>
        <v>499000</v>
      </c>
      <c r="H312" s="40"/>
      <c r="I312" s="61" t="s">
        <v>662</v>
      </c>
    </row>
    <row r="313" spans="1:9" x14ac:dyDescent="0.3">
      <c r="A313" s="19">
        <v>104</v>
      </c>
      <c r="B313" s="23" t="s">
        <v>330</v>
      </c>
      <c r="C313" s="58">
        <v>170000</v>
      </c>
      <c r="D313" s="28">
        <f>C313</f>
        <v>170000</v>
      </c>
      <c r="E313" s="19" t="s">
        <v>28</v>
      </c>
      <c r="F313" s="6" t="s">
        <v>331</v>
      </c>
      <c r="G313" s="6" t="str">
        <f t="shared" si="11"/>
        <v>น.ส.กาญจนา จันทนา</v>
      </c>
      <c r="H313" s="23"/>
      <c r="I313" s="38" t="s">
        <v>141</v>
      </c>
    </row>
    <row r="314" spans="1:9" x14ac:dyDescent="0.3">
      <c r="A314" s="22"/>
      <c r="B314" s="40" t="s">
        <v>332</v>
      </c>
      <c r="C314" s="22"/>
      <c r="D314" s="21"/>
      <c r="E314" s="22"/>
      <c r="F314" s="53">
        <f>D313</f>
        <v>170000</v>
      </c>
      <c r="G314" s="53">
        <f t="shared" si="11"/>
        <v>170000</v>
      </c>
      <c r="H314" s="40"/>
      <c r="I314" s="61" t="s">
        <v>663</v>
      </c>
    </row>
    <row r="315" spans="1:9" x14ac:dyDescent="0.3">
      <c r="A315" s="19">
        <v>105</v>
      </c>
      <c r="B315" s="23" t="s">
        <v>333</v>
      </c>
      <c r="C315" s="58">
        <v>120000</v>
      </c>
      <c r="D315" s="28">
        <f>C315</f>
        <v>120000</v>
      </c>
      <c r="E315" s="19" t="s">
        <v>28</v>
      </c>
      <c r="F315" s="6" t="s">
        <v>334</v>
      </c>
      <c r="G315" s="6" t="str">
        <f>F315</f>
        <v>นายประมาณ ศิริรักษ์</v>
      </c>
      <c r="H315" s="23"/>
      <c r="I315" s="38" t="s">
        <v>144</v>
      </c>
    </row>
    <row r="316" spans="1:9" x14ac:dyDescent="0.3">
      <c r="A316" s="21"/>
      <c r="B316" s="40" t="s">
        <v>335</v>
      </c>
      <c r="C316" s="21"/>
      <c r="D316" s="21"/>
      <c r="E316" s="21"/>
      <c r="F316" s="53">
        <f>D315</f>
        <v>120000</v>
      </c>
      <c r="G316" s="53">
        <f>F316</f>
        <v>120000</v>
      </c>
      <c r="H316" s="24"/>
      <c r="I316" s="61" t="s">
        <v>664</v>
      </c>
    </row>
    <row r="317" spans="1:9" x14ac:dyDescent="0.3">
      <c r="A317" s="19">
        <v>106</v>
      </c>
      <c r="B317" s="23" t="s">
        <v>336</v>
      </c>
      <c r="C317" s="58">
        <v>332000</v>
      </c>
      <c r="D317" s="28">
        <f>C317</f>
        <v>332000</v>
      </c>
      <c r="E317" s="19" t="s">
        <v>28</v>
      </c>
      <c r="F317" s="6" t="s">
        <v>328</v>
      </c>
      <c r="G317" s="6" t="str">
        <f>F317</f>
        <v>บจก.ปภากร ก่อสร้าง</v>
      </c>
      <c r="H317" s="23"/>
      <c r="I317" s="38" t="s">
        <v>147</v>
      </c>
    </row>
    <row r="318" spans="1:9" x14ac:dyDescent="0.3">
      <c r="A318" s="21"/>
      <c r="B318" s="24" t="s">
        <v>337</v>
      </c>
      <c r="C318" s="26"/>
      <c r="D318" s="26"/>
      <c r="E318" s="21"/>
      <c r="F318" s="65">
        <f>D317</f>
        <v>332000</v>
      </c>
      <c r="G318" s="65">
        <f>F318</f>
        <v>332000</v>
      </c>
      <c r="H318" s="24"/>
      <c r="I318" s="61" t="s">
        <v>310</v>
      </c>
    </row>
    <row r="319" spans="1:9" x14ac:dyDescent="0.3">
      <c r="A319" s="22"/>
      <c r="B319" s="40" t="s">
        <v>338</v>
      </c>
      <c r="C319" s="21"/>
      <c r="D319" s="21"/>
      <c r="E319" s="21"/>
      <c r="F319" s="62"/>
      <c r="G319" s="62"/>
      <c r="H319" s="24"/>
      <c r="I319" s="61"/>
    </row>
    <row r="320" spans="1:9" x14ac:dyDescent="0.3">
      <c r="A320" s="19">
        <v>107</v>
      </c>
      <c r="B320" s="23" t="s">
        <v>339</v>
      </c>
      <c r="C320" s="58">
        <v>420000</v>
      </c>
      <c r="D320" s="28">
        <v>212000</v>
      </c>
      <c r="E320" s="19" t="s">
        <v>28</v>
      </c>
      <c r="F320" s="23" t="s">
        <v>32</v>
      </c>
      <c r="G320" s="6" t="str">
        <f>F320</f>
        <v>หจก.ป.รวยทรัพย์ 2010</v>
      </c>
      <c r="H320" s="23"/>
      <c r="I320" s="38" t="s">
        <v>149</v>
      </c>
    </row>
    <row r="321" spans="1:9" x14ac:dyDescent="0.3">
      <c r="A321" s="21"/>
      <c r="B321" s="40" t="s">
        <v>340</v>
      </c>
      <c r="C321" s="22"/>
      <c r="D321" s="21"/>
      <c r="E321" s="21"/>
      <c r="F321" s="62">
        <f>D320</f>
        <v>212000</v>
      </c>
      <c r="G321" s="27">
        <f>F321</f>
        <v>212000</v>
      </c>
      <c r="H321" s="24"/>
      <c r="I321" s="61" t="s">
        <v>661</v>
      </c>
    </row>
    <row r="322" spans="1:9" x14ac:dyDescent="0.3">
      <c r="A322" s="19">
        <v>108</v>
      </c>
      <c r="B322" s="23" t="s">
        <v>245</v>
      </c>
      <c r="C322" s="58">
        <v>150000</v>
      </c>
      <c r="D322" s="28">
        <f>C322</f>
        <v>150000</v>
      </c>
      <c r="E322" s="19" t="s">
        <v>28</v>
      </c>
      <c r="F322" s="23" t="s">
        <v>32</v>
      </c>
      <c r="G322" s="6" t="str">
        <f>F322</f>
        <v>หจก.ป.รวยทรัพย์ 2010</v>
      </c>
      <c r="H322" s="23"/>
      <c r="I322" s="38" t="s">
        <v>150</v>
      </c>
    </row>
    <row r="323" spans="1:9" x14ac:dyDescent="0.3">
      <c r="A323" s="21"/>
      <c r="B323" s="40" t="s">
        <v>341</v>
      </c>
      <c r="C323" s="22"/>
      <c r="D323" s="21"/>
      <c r="E323" s="22"/>
      <c r="F323" s="41">
        <f>D322</f>
        <v>150000</v>
      </c>
      <c r="G323" s="53">
        <f>F323</f>
        <v>150000</v>
      </c>
      <c r="H323" s="40"/>
      <c r="I323" s="61" t="s">
        <v>661</v>
      </c>
    </row>
    <row r="324" spans="1:9" x14ac:dyDescent="0.3">
      <c r="A324" s="45"/>
      <c r="D324" s="60"/>
      <c r="I324" s="43"/>
    </row>
    <row r="325" spans="1:9" ht="19.5" customHeight="1" x14ac:dyDescent="0.3">
      <c r="I325" s="31" t="s">
        <v>10</v>
      </c>
    </row>
    <row r="326" spans="1:9" x14ac:dyDescent="0.3">
      <c r="A326" s="82" t="s">
        <v>157</v>
      </c>
      <c r="B326" s="82"/>
      <c r="C326" s="82"/>
      <c r="D326" s="82"/>
      <c r="E326" s="82"/>
      <c r="F326" s="82"/>
      <c r="G326" s="82"/>
      <c r="H326" s="82"/>
      <c r="I326" s="82"/>
    </row>
    <row r="327" spans="1:9" x14ac:dyDescent="0.3">
      <c r="A327" s="82" t="s">
        <v>11</v>
      </c>
      <c r="B327" s="82"/>
      <c r="C327" s="82"/>
      <c r="D327" s="82"/>
      <c r="E327" s="82"/>
      <c r="F327" s="82"/>
      <c r="G327" s="82"/>
      <c r="H327" s="82"/>
      <c r="I327" s="82"/>
    </row>
    <row r="328" spans="1:9" x14ac:dyDescent="0.3">
      <c r="A328" s="83" t="s">
        <v>656</v>
      </c>
      <c r="B328" s="83"/>
      <c r="C328" s="83"/>
      <c r="D328" s="83"/>
      <c r="E328" s="83"/>
      <c r="F328" s="83"/>
      <c r="G328" s="83"/>
      <c r="H328" s="83"/>
      <c r="I328" s="83"/>
    </row>
    <row r="329" spans="1:9" x14ac:dyDescent="0.3">
      <c r="A329" s="25" t="s">
        <v>12</v>
      </c>
      <c r="B329" s="25" t="s">
        <v>158</v>
      </c>
      <c r="C329" s="32" t="s">
        <v>13</v>
      </c>
      <c r="D329" s="32" t="s">
        <v>8</v>
      </c>
      <c r="E329" s="25" t="s">
        <v>14</v>
      </c>
      <c r="F329" s="25" t="s">
        <v>15</v>
      </c>
      <c r="G329" s="25" t="s">
        <v>16</v>
      </c>
      <c r="H329" s="25" t="s">
        <v>17</v>
      </c>
      <c r="I329" s="25" t="s">
        <v>18</v>
      </c>
    </row>
    <row r="330" spans="1:9" x14ac:dyDescent="0.3">
      <c r="A330" s="33" t="s">
        <v>19</v>
      </c>
      <c r="B330" s="33"/>
      <c r="C330" s="34" t="s">
        <v>20</v>
      </c>
      <c r="D330" s="35"/>
      <c r="E330" s="33" t="s">
        <v>21</v>
      </c>
      <c r="F330" s="33" t="s">
        <v>22</v>
      </c>
      <c r="G330" s="33" t="s">
        <v>23</v>
      </c>
      <c r="H330" s="33" t="s">
        <v>24</v>
      </c>
      <c r="I330" s="33" t="s">
        <v>25</v>
      </c>
    </row>
    <row r="331" spans="1:9" x14ac:dyDescent="0.3">
      <c r="A331" s="33"/>
      <c r="B331" s="36"/>
      <c r="C331" s="34"/>
      <c r="D331" s="37"/>
      <c r="E331" s="36"/>
      <c r="F331" s="33" t="s">
        <v>26</v>
      </c>
      <c r="G331" s="33" t="s">
        <v>20</v>
      </c>
      <c r="H331" s="33" t="s">
        <v>9</v>
      </c>
      <c r="I331" s="33" t="s">
        <v>27</v>
      </c>
    </row>
    <row r="332" spans="1:9" x14ac:dyDescent="0.3">
      <c r="A332" s="19">
        <v>109</v>
      </c>
      <c r="B332" s="23" t="s">
        <v>342</v>
      </c>
      <c r="C332" s="58">
        <v>477000</v>
      </c>
      <c r="D332" s="28">
        <f>C332</f>
        <v>477000</v>
      </c>
      <c r="E332" s="19" t="s">
        <v>28</v>
      </c>
      <c r="F332" s="23" t="s">
        <v>334</v>
      </c>
      <c r="G332" s="6" t="str">
        <f t="shared" ref="G332:G340" si="12">F332</f>
        <v>นายประมาณ ศิริรักษ์</v>
      </c>
      <c r="H332" s="23"/>
      <c r="I332" s="38" t="s">
        <v>152</v>
      </c>
    </row>
    <row r="333" spans="1:9" x14ac:dyDescent="0.3">
      <c r="A333" s="22"/>
      <c r="B333" s="40" t="s">
        <v>343</v>
      </c>
      <c r="C333" s="22"/>
      <c r="D333" s="22"/>
      <c r="E333" s="21"/>
      <c r="F333" s="27">
        <f>D332</f>
        <v>477000</v>
      </c>
      <c r="G333" s="53">
        <f t="shared" si="12"/>
        <v>477000</v>
      </c>
      <c r="H333" s="24"/>
      <c r="I333" s="61" t="s">
        <v>665</v>
      </c>
    </row>
    <row r="334" spans="1:9" x14ac:dyDescent="0.3">
      <c r="A334" s="19">
        <v>110</v>
      </c>
      <c r="B334" s="23" t="s">
        <v>344</v>
      </c>
      <c r="C334" s="58">
        <v>150000</v>
      </c>
      <c r="D334" s="28">
        <f>C334</f>
        <v>150000</v>
      </c>
      <c r="E334" s="19" t="s">
        <v>28</v>
      </c>
      <c r="F334" s="23" t="s">
        <v>345</v>
      </c>
      <c r="G334" s="6" t="str">
        <f t="shared" si="12"/>
        <v>บจก.ชวสิงห์</v>
      </c>
      <c r="H334" s="23"/>
      <c r="I334" s="38" t="s">
        <v>155</v>
      </c>
    </row>
    <row r="335" spans="1:9" x14ac:dyDescent="0.3">
      <c r="A335" s="22"/>
      <c r="B335" s="40" t="s">
        <v>346</v>
      </c>
      <c r="C335" s="22"/>
      <c r="D335" s="22"/>
      <c r="E335" s="22"/>
      <c r="F335" s="41">
        <f>D334</f>
        <v>150000</v>
      </c>
      <c r="G335" s="53">
        <f t="shared" si="12"/>
        <v>150000</v>
      </c>
      <c r="H335" s="40"/>
      <c r="I335" s="64" t="s">
        <v>665</v>
      </c>
    </row>
    <row r="336" spans="1:9" x14ac:dyDescent="0.3">
      <c r="A336" s="19">
        <v>111</v>
      </c>
      <c r="B336" s="23" t="s">
        <v>347</v>
      </c>
      <c r="C336" s="58">
        <v>363600</v>
      </c>
      <c r="D336" s="28">
        <f>C336</f>
        <v>363600</v>
      </c>
      <c r="E336" s="19" t="s">
        <v>28</v>
      </c>
      <c r="F336" s="23" t="s">
        <v>348</v>
      </c>
      <c r="G336" s="6" t="str">
        <f t="shared" si="12"/>
        <v>บจก.มงคลทรัพย์ อินเตอร์</v>
      </c>
      <c r="H336" s="23"/>
      <c r="I336" s="38" t="s">
        <v>187</v>
      </c>
    </row>
    <row r="337" spans="1:9" x14ac:dyDescent="0.3">
      <c r="A337" s="21"/>
      <c r="B337" s="40" t="s">
        <v>349</v>
      </c>
      <c r="C337" s="22"/>
      <c r="D337" s="22"/>
      <c r="E337" s="22"/>
      <c r="F337" s="41">
        <f>D336</f>
        <v>363600</v>
      </c>
      <c r="G337" s="53">
        <f t="shared" si="12"/>
        <v>363600</v>
      </c>
      <c r="H337" s="40"/>
      <c r="I337" s="61" t="s">
        <v>665</v>
      </c>
    </row>
    <row r="338" spans="1:9" x14ac:dyDescent="0.3">
      <c r="A338" s="19">
        <v>112</v>
      </c>
      <c r="B338" s="23" t="s">
        <v>350</v>
      </c>
      <c r="C338" s="58">
        <v>500000</v>
      </c>
      <c r="D338" s="28">
        <v>499690</v>
      </c>
      <c r="E338" s="19" t="s">
        <v>28</v>
      </c>
      <c r="F338" s="23" t="s">
        <v>351</v>
      </c>
      <c r="G338" s="6" t="str">
        <f t="shared" si="12"/>
        <v>บจก.โฟฟานเซนได</v>
      </c>
      <c r="H338" s="23"/>
      <c r="I338" s="38" t="s">
        <v>76</v>
      </c>
    </row>
    <row r="339" spans="1:9" x14ac:dyDescent="0.3">
      <c r="A339" s="21"/>
      <c r="B339" s="24" t="s">
        <v>352</v>
      </c>
      <c r="C339" s="66"/>
      <c r="D339" s="26"/>
      <c r="E339" s="21"/>
      <c r="F339" s="24" t="s">
        <v>353</v>
      </c>
      <c r="G339" s="67" t="str">
        <f>F339</f>
        <v>เอ็นจิเนียริ่ง</v>
      </c>
      <c r="H339" s="24"/>
      <c r="I339" s="61" t="s">
        <v>665</v>
      </c>
    </row>
    <row r="340" spans="1:9" x14ac:dyDescent="0.3">
      <c r="A340" s="22"/>
      <c r="B340" s="40"/>
      <c r="C340" s="21"/>
      <c r="D340" s="21"/>
      <c r="E340" s="22"/>
      <c r="F340" s="53">
        <f>D338</f>
        <v>499690</v>
      </c>
      <c r="G340" s="41">
        <f t="shared" si="12"/>
        <v>499690</v>
      </c>
      <c r="H340" s="24"/>
      <c r="I340" s="64"/>
    </row>
    <row r="341" spans="1:9" x14ac:dyDescent="0.3">
      <c r="A341" s="19">
        <v>113</v>
      </c>
      <c r="B341" s="23" t="s">
        <v>304</v>
      </c>
      <c r="C341" s="28">
        <v>1800</v>
      </c>
      <c r="D341" s="28">
        <f>C341</f>
        <v>1800</v>
      </c>
      <c r="E341" s="19" t="s">
        <v>28</v>
      </c>
      <c r="F341" s="23" t="s">
        <v>219</v>
      </c>
      <c r="G341" s="6" t="str">
        <f t="shared" ref="G341:G350" si="13">F341</f>
        <v>ร้านหมู กราฟฟิก</v>
      </c>
      <c r="H341" s="23"/>
      <c r="I341" s="38" t="s">
        <v>133</v>
      </c>
    </row>
    <row r="342" spans="1:9" x14ac:dyDescent="0.3">
      <c r="A342" s="21"/>
      <c r="B342" s="24" t="s">
        <v>354</v>
      </c>
      <c r="C342" s="26"/>
      <c r="D342" s="26"/>
      <c r="E342" s="21"/>
      <c r="F342" s="26">
        <f>SUM(D341)</f>
        <v>1800</v>
      </c>
      <c r="G342" s="26">
        <f t="shared" si="13"/>
        <v>1800</v>
      </c>
      <c r="H342" s="24"/>
      <c r="I342" s="39" t="s">
        <v>355</v>
      </c>
    </row>
    <row r="343" spans="1:9" x14ac:dyDescent="0.3">
      <c r="A343" s="19">
        <v>114</v>
      </c>
      <c r="B343" s="23" t="s">
        <v>356</v>
      </c>
      <c r="C343" s="28">
        <v>30000</v>
      </c>
      <c r="D343" s="28">
        <f>C343</f>
        <v>30000</v>
      </c>
      <c r="E343" s="19" t="s">
        <v>28</v>
      </c>
      <c r="F343" s="23" t="s">
        <v>357</v>
      </c>
      <c r="G343" s="6" t="str">
        <f t="shared" si="13"/>
        <v>นายศุภัทรดนัย ไหมทอง</v>
      </c>
      <c r="H343" s="23"/>
      <c r="I343" s="38" t="s">
        <v>134</v>
      </c>
    </row>
    <row r="344" spans="1:9" x14ac:dyDescent="0.3">
      <c r="A344" s="21"/>
      <c r="B344" s="24" t="s">
        <v>358</v>
      </c>
      <c r="C344" s="26"/>
      <c r="D344" s="26"/>
      <c r="E344" s="21"/>
      <c r="F344" s="26">
        <f>D343</f>
        <v>30000</v>
      </c>
      <c r="G344" s="26">
        <f t="shared" si="13"/>
        <v>30000</v>
      </c>
      <c r="H344" s="24"/>
      <c r="I344" s="39" t="s">
        <v>359</v>
      </c>
    </row>
    <row r="345" spans="1:9" x14ac:dyDescent="0.3">
      <c r="A345" s="19">
        <v>115</v>
      </c>
      <c r="B345" s="23" t="s">
        <v>360</v>
      </c>
      <c r="C345" s="28">
        <v>20000</v>
      </c>
      <c r="D345" s="28">
        <f>C345</f>
        <v>20000</v>
      </c>
      <c r="E345" s="19" t="s">
        <v>28</v>
      </c>
      <c r="F345" s="6" t="s">
        <v>361</v>
      </c>
      <c r="G345" s="6" t="str">
        <f t="shared" si="13"/>
        <v>นางนันทพร รารักษ์</v>
      </c>
      <c r="H345" s="23"/>
      <c r="I345" s="38" t="s">
        <v>136</v>
      </c>
    </row>
    <row r="346" spans="1:9" x14ac:dyDescent="0.3">
      <c r="A346" s="21"/>
      <c r="B346" s="24" t="s">
        <v>358</v>
      </c>
      <c r="C346" s="26"/>
      <c r="D346" s="26"/>
      <c r="E346" s="21"/>
      <c r="F346" s="26">
        <f>D345</f>
        <v>20000</v>
      </c>
      <c r="G346" s="26">
        <f t="shared" si="13"/>
        <v>20000</v>
      </c>
      <c r="H346" s="24"/>
      <c r="I346" s="39" t="s">
        <v>359</v>
      </c>
    </row>
    <row r="347" spans="1:9" x14ac:dyDescent="0.3">
      <c r="A347" s="19">
        <v>116</v>
      </c>
      <c r="B347" s="23" t="s">
        <v>362</v>
      </c>
      <c r="C347" s="28">
        <v>15000</v>
      </c>
      <c r="D347" s="28">
        <f>C347</f>
        <v>15000</v>
      </c>
      <c r="E347" s="19" t="s">
        <v>28</v>
      </c>
      <c r="F347" s="23" t="s">
        <v>363</v>
      </c>
      <c r="G347" s="6" t="str">
        <f t="shared" si="13"/>
        <v>นางพัทรินทร์ คชเวช</v>
      </c>
      <c r="H347" s="23"/>
      <c r="I347" s="38" t="s">
        <v>138</v>
      </c>
    </row>
    <row r="348" spans="1:9" x14ac:dyDescent="0.3">
      <c r="A348" s="21"/>
      <c r="B348" s="40" t="s">
        <v>364</v>
      </c>
      <c r="C348" s="41"/>
      <c r="D348" s="26"/>
      <c r="E348" s="22"/>
      <c r="F348" s="26">
        <f>D347</f>
        <v>15000</v>
      </c>
      <c r="G348" s="26">
        <f t="shared" si="13"/>
        <v>15000</v>
      </c>
      <c r="H348" s="40"/>
      <c r="I348" s="39" t="s">
        <v>365</v>
      </c>
    </row>
    <row r="349" spans="1:9" x14ac:dyDescent="0.3">
      <c r="A349" s="19">
        <v>117</v>
      </c>
      <c r="B349" s="23" t="s">
        <v>366</v>
      </c>
      <c r="C349" s="28">
        <v>30285</v>
      </c>
      <c r="D349" s="28">
        <f>C349</f>
        <v>30285</v>
      </c>
      <c r="E349" s="19" t="s">
        <v>28</v>
      </c>
      <c r="F349" s="23" t="s">
        <v>367</v>
      </c>
      <c r="G349" s="6" t="str">
        <f t="shared" si="13"/>
        <v>บจก.ชัยเสรียานยนต์</v>
      </c>
      <c r="H349" s="23"/>
      <c r="I349" s="38" t="s">
        <v>141</v>
      </c>
    </row>
    <row r="350" spans="1:9" x14ac:dyDescent="0.3">
      <c r="A350" s="22"/>
      <c r="B350" s="40" t="s">
        <v>368</v>
      </c>
      <c r="C350" s="41"/>
      <c r="D350" s="26"/>
      <c r="E350" s="22"/>
      <c r="F350" s="41">
        <f>D349</f>
        <v>30285</v>
      </c>
      <c r="G350" s="26">
        <f t="shared" si="13"/>
        <v>30285</v>
      </c>
      <c r="H350" s="40"/>
      <c r="I350" s="39" t="s">
        <v>369</v>
      </c>
    </row>
    <row r="351" spans="1:9" x14ac:dyDescent="0.3">
      <c r="A351" s="31"/>
      <c r="B351" s="45"/>
      <c r="C351" s="44"/>
      <c r="D351" s="44"/>
      <c r="E351" s="31"/>
      <c r="F351" s="46"/>
      <c r="G351" s="44"/>
      <c r="H351" s="45"/>
      <c r="I351" s="68"/>
    </row>
    <row r="352" spans="1:9" ht="19.5" customHeight="1" x14ac:dyDescent="0.3">
      <c r="I352" s="31" t="s">
        <v>10</v>
      </c>
    </row>
    <row r="353" spans="1:9" x14ac:dyDescent="0.3">
      <c r="A353" s="82" t="s">
        <v>157</v>
      </c>
      <c r="B353" s="82"/>
      <c r="C353" s="82"/>
      <c r="D353" s="82"/>
      <c r="E353" s="82"/>
      <c r="F353" s="82"/>
      <c r="G353" s="82"/>
      <c r="H353" s="82"/>
      <c r="I353" s="82"/>
    </row>
    <row r="354" spans="1:9" x14ac:dyDescent="0.3">
      <c r="A354" s="82" t="s">
        <v>11</v>
      </c>
      <c r="B354" s="82"/>
      <c r="C354" s="82"/>
      <c r="D354" s="82"/>
      <c r="E354" s="82"/>
      <c r="F354" s="82"/>
      <c r="G354" s="82"/>
      <c r="H354" s="82"/>
      <c r="I354" s="82"/>
    </row>
    <row r="355" spans="1:9" x14ac:dyDescent="0.3">
      <c r="A355" s="83" t="s">
        <v>656</v>
      </c>
      <c r="B355" s="83"/>
      <c r="C355" s="83"/>
      <c r="D355" s="83"/>
      <c r="E355" s="83"/>
      <c r="F355" s="83"/>
      <c r="G355" s="83"/>
      <c r="H355" s="83"/>
      <c r="I355" s="83"/>
    </row>
    <row r="356" spans="1:9" x14ac:dyDescent="0.3">
      <c r="A356" s="25" t="s">
        <v>12</v>
      </c>
      <c r="B356" s="25" t="s">
        <v>158</v>
      </c>
      <c r="C356" s="32" t="s">
        <v>13</v>
      </c>
      <c r="D356" s="32" t="s">
        <v>8</v>
      </c>
      <c r="E356" s="25" t="s">
        <v>14</v>
      </c>
      <c r="F356" s="25" t="s">
        <v>15</v>
      </c>
      <c r="G356" s="25" t="s">
        <v>16</v>
      </c>
      <c r="H356" s="25" t="s">
        <v>17</v>
      </c>
      <c r="I356" s="25" t="s">
        <v>18</v>
      </c>
    </row>
    <row r="357" spans="1:9" x14ac:dyDescent="0.3">
      <c r="A357" s="33" t="s">
        <v>19</v>
      </c>
      <c r="B357" s="33"/>
      <c r="C357" s="34" t="s">
        <v>20</v>
      </c>
      <c r="D357" s="35"/>
      <c r="E357" s="33" t="s">
        <v>21</v>
      </c>
      <c r="F357" s="33" t="s">
        <v>22</v>
      </c>
      <c r="G357" s="33" t="s">
        <v>23</v>
      </c>
      <c r="H357" s="33" t="s">
        <v>24</v>
      </c>
      <c r="I357" s="33" t="s">
        <v>25</v>
      </c>
    </row>
    <row r="358" spans="1:9" x14ac:dyDescent="0.3">
      <c r="A358" s="33"/>
      <c r="B358" s="36"/>
      <c r="C358" s="34"/>
      <c r="D358" s="37"/>
      <c r="E358" s="36"/>
      <c r="F358" s="33" t="s">
        <v>26</v>
      </c>
      <c r="G358" s="33" t="s">
        <v>20</v>
      </c>
      <c r="H358" s="33" t="s">
        <v>9</v>
      </c>
      <c r="I358" s="33" t="s">
        <v>27</v>
      </c>
    </row>
    <row r="359" spans="1:9" x14ac:dyDescent="0.3">
      <c r="A359" s="19">
        <v>118</v>
      </c>
      <c r="B359" s="23" t="s">
        <v>370</v>
      </c>
      <c r="C359" s="58">
        <v>42000</v>
      </c>
      <c r="D359" s="69">
        <v>42000</v>
      </c>
      <c r="E359" s="19" t="s">
        <v>28</v>
      </c>
      <c r="F359" s="6" t="s">
        <v>371</v>
      </c>
      <c r="G359" s="23" t="str">
        <f t="shared" ref="G359:G364" si="14">F359</f>
        <v>น.ส.จุฑารัตน์ องอาจ</v>
      </c>
      <c r="H359" s="23"/>
      <c r="I359" s="38" t="s">
        <v>144</v>
      </c>
    </row>
    <row r="360" spans="1:9" x14ac:dyDescent="0.3">
      <c r="A360" s="22"/>
      <c r="B360" s="40" t="s">
        <v>372</v>
      </c>
      <c r="C360" s="70"/>
      <c r="D360" s="41"/>
      <c r="E360" s="22"/>
      <c r="F360" s="41">
        <v>42000</v>
      </c>
      <c r="G360" s="53">
        <f t="shared" si="14"/>
        <v>42000</v>
      </c>
      <c r="H360" s="40"/>
      <c r="I360" s="39" t="s">
        <v>373</v>
      </c>
    </row>
    <row r="361" spans="1:9" x14ac:dyDescent="0.3">
      <c r="A361" s="19">
        <v>119</v>
      </c>
      <c r="B361" s="23" t="s">
        <v>88</v>
      </c>
      <c r="C361" s="58">
        <v>8970</v>
      </c>
      <c r="D361" s="69">
        <f>C361</f>
        <v>8970</v>
      </c>
      <c r="E361" s="19" t="s">
        <v>28</v>
      </c>
      <c r="F361" s="6" t="s">
        <v>374</v>
      </c>
      <c r="G361" s="23" t="str">
        <f t="shared" si="14"/>
        <v>ร้านอาทิตย์</v>
      </c>
      <c r="H361" s="23"/>
      <c r="I361" s="38" t="s">
        <v>132</v>
      </c>
    </row>
    <row r="362" spans="1:9" x14ac:dyDescent="0.3">
      <c r="A362" s="22"/>
      <c r="B362" s="40" t="s">
        <v>175</v>
      </c>
      <c r="C362" s="70"/>
      <c r="D362" s="41"/>
      <c r="E362" s="22"/>
      <c r="F362" s="41">
        <f>D361</f>
        <v>8970</v>
      </c>
      <c r="G362" s="53">
        <f t="shared" si="14"/>
        <v>8970</v>
      </c>
      <c r="H362" s="40"/>
      <c r="I362" s="39" t="s">
        <v>355</v>
      </c>
    </row>
    <row r="363" spans="1:9" x14ac:dyDescent="0.3">
      <c r="A363" s="19">
        <v>120</v>
      </c>
      <c r="B363" s="23" t="s">
        <v>375</v>
      </c>
      <c r="C363" s="58">
        <v>11073</v>
      </c>
      <c r="D363" s="69">
        <f>C363</f>
        <v>11073</v>
      </c>
      <c r="E363" s="19" t="s">
        <v>28</v>
      </c>
      <c r="F363" s="6" t="s">
        <v>265</v>
      </c>
      <c r="G363" s="23" t="str">
        <f t="shared" si="14"/>
        <v>หจก.อักษรสารดอทคอม</v>
      </c>
      <c r="H363" s="23"/>
      <c r="I363" s="38" t="s">
        <v>133</v>
      </c>
    </row>
    <row r="364" spans="1:9" x14ac:dyDescent="0.3">
      <c r="A364" s="22"/>
      <c r="B364" s="40" t="s">
        <v>376</v>
      </c>
      <c r="C364" s="70"/>
      <c r="D364" s="41"/>
      <c r="E364" s="22"/>
      <c r="F364" s="41">
        <f>D363</f>
        <v>11073</v>
      </c>
      <c r="G364" s="53">
        <f t="shared" si="14"/>
        <v>11073</v>
      </c>
      <c r="H364" s="40"/>
      <c r="I364" s="39" t="s">
        <v>355</v>
      </c>
    </row>
    <row r="365" spans="1:9" x14ac:dyDescent="0.3">
      <c r="A365" s="19">
        <v>121</v>
      </c>
      <c r="B365" s="23" t="s">
        <v>88</v>
      </c>
      <c r="C365" s="58">
        <v>32440</v>
      </c>
      <c r="D365" s="69">
        <f>C365</f>
        <v>32440</v>
      </c>
      <c r="E365" s="19" t="s">
        <v>28</v>
      </c>
      <c r="F365" s="6" t="s">
        <v>367</v>
      </c>
      <c r="G365" s="23" t="str">
        <f t="shared" ref="G365:G376" si="15">F365</f>
        <v>บจก.ชัยเสรียานยนต์</v>
      </c>
      <c r="H365" s="23"/>
      <c r="I365" s="38" t="s">
        <v>134</v>
      </c>
    </row>
    <row r="366" spans="1:9" x14ac:dyDescent="0.3">
      <c r="A366" s="22"/>
      <c r="B366" s="40" t="s">
        <v>377</v>
      </c>
      <c r="C366" s="70"/>
      <c r="D366" s="41"/>
      <c r="E366" s="22"/>
      <c r="F366" s="41">
        <f>D365</f>
        <v>32440</v>
      </c>
      <c r="G366" s="53">
        <f t="shared" si="15"/>
        <v>32440</v>
      </c>
      <c r="H366" s="40"/>
      <c r="I366" s="39" t="s">
        <v>378</v>
      </c>
    </row>
    <row r="367" spans="1:9" x14ac:dyDescent="0.3">
      <c r="A367" s="19">
        <v>122</v>
      </c>
      <c r="B367" s="23" t="s">
        <v>379</v>
      </c>
      <c r="C367" s="28">
        <v>9754</v>
      </c>
      <c r="D367" s="28">
        <f>C367</f>
        <v>9754</v>
      </c>
      <c r="E367" s="19" t="s">
        <v>28</v>
      </c>
      <c r="F367" s="23" t="s">
        <v>265</v>
      </c>
      <c r="G367" s="6" t="str">
        <f t="shared" si="15"/>
        <v>หจก.อักษรสารดอทคอม</v>
      </c>
      <c r="H367" s="23"/>
      <c r="I367" s="38" t="s">
        <v>136</v>
      </c>
    </row>
    <row r="368" spans="1:9" x14ac:dyDescent="0.3">
      <c r="A368" s="21"/>
      <c r="B368" s="24" t="s">
        <v>256</v>
      </c>
      <c r="C368" s="26"/>
      <c r="D368" s="26"/>
      <c r="E368" s="21"/>
      <c r="F368" s="26">
        <f>SUM(D367)</f>
        <v>9754</v>
      </c>
      <c r="G368" s="26">
        <f t="shared" si="15"/>
        <v>9754</v>
      </c>
      <c r="H368" s="24"/>
      <c r="I368" s="39" t="s">
        <v>369</v>
      </c>
    </row>
    <row r="369" spans="1:9" x14ac:dyDescent="0.3">
      <c r="A369" s="19">
        <v>123</v>
      </c>
      <c r="B369" s="23" t="s">
        <v>380</v>
      </c>
      <c r="C369" s="28">
        <v>7575</v>
      </c>
      <c r="D369" s="28">
        <f>C369</f>
        <v>7575</v>
      </c>
      <c r="E369" s="19" t="s">
        <v>28</v>
      </c>
      <c r="F369" s="23" t="s">
        <v>174</v>
      </c>
      <c r="G369" s="6" t="str">
        <f t="shared" si="15"/>
        <v>นายอาทิตย์ ศิริวรรณ</v>
      </c>
      <c r="H369" s="23"/>
      <c r="I369" s="38" t="s">
        <v>138</v>
      </c>
    </row>
    <row r="370" spans="1:9" x14ac:dyDescent="0.3">
      <c r="A370" s="21"/>
      <c r="B370" s="24" t="s">
        <v>230</v>
      </c>
      <c r="C370" s="26"/>
      <c r="D370" s="26"/>
      <c r="E370" s="21"/>
      <c r="F370" s="26">
        <f>D369</f>
        <v>7575</v>
      </c>
      <c r="G370" s="26">
        <f t="shared" si="15"/>
        <v>7575</v>
      </c>
      <c r="H370" s="24"/>
      <c r="I370" s="39" t="s">
        <v>369</v>
      </c>
    </row>
    <row r="371" spans="1:9" x14ac:dyDescent="0.3">
      <c r="A371" s="19">
        <v>124</v>
      </c>
      <c r="B371" s="23" t="s">
        <v>381</v>
      </c>
      <c r="C371" s="28">
        <v>32000</v>
      </c>
      <c r="D371" s="28">
        <f>C371</f>
        <v>32000</v>
      </c>
      <c r="E371" s="19" t="s">
        <v>28</v>
      </c>
      <c r="F371" s="6" t="s">
        <v>320</v>
      </c>
      <c r="G371" s="6" t="str">
        <f t="shared" si="15"/>
        <v>ร้านพาทิศเจริญทรัพย์</v>
      </c>
      <c r="H371" s="23"/>
      <c r="I371" s="38" t="s">
        <v>141</v>
      </c>
    </row>
    <row r="372" spans="1:9" x14ac:dyDescent="0.3">
      <c r="A372" s="21"/>
      <c r="B372" s="24"/>
      <c r="C372" s="26"/>
      <c r="D372" s="26"/>
      <c r="E372" s="21"/>
      <c r="F372" s="26">
        <f>D371</f>
        <v>32000</v>
      </c>
      <c r="G372" s="26">
        <f t="shared" si="15"/>
        <v>32000</v>
      </c>
      <c r="H372" s="24"/>
      <c r="I372" s="39" t="s">
        <v>382</v>
      </c>
    </row>
    <row r="373" spans="1:9" x14ac:dyDescent="0.3">
      <c r="A373" s="19">
        <v>125</v>
      </c>
      <c r="B373" s="23" t="s">
        <v>383</v>
      </c>
      <c r="C373" s="28">
        <v>96800</v>
      </c>
      <c r="D373" s="28">
        <f>C373</f>
        <v>96800</v>
      </c>
      <c r="E373" s="19" t="s">
        <v>28</v>
      </c>
      <c r="F373" s="23" t="s">
        <v>384</v>
      </c>
      <c r="G373" s="6" t="str">
        <f t="shared" si="15"/>
        <v>ร้านวีระ เทรดดิ้ง</v>
      </c>
      <c r="H373" s="23"/>
      <c r="I373" s="38" t="s">
        <v>144</v>
      </c>
    </row>
    <row r="374" spans="1:9" x14ac:dyDescent="0.3">
      <c r="A374" s="21"/>
      <c r="B374" s="40" t="s">
        <v>385</v>
      </c>
      <c r="C374" s="41"/>
      <c r="D374" s="26"/>
      <c r="E374" s="22"/>
      <c r="F374" s="26">
        <f>D373</f>
        <v>96800</v>
      </c>
      <c r="G374" s="26">
        <f t="shared" si="15"/>
        <v>96800</v>
      </c>
      <c r="H374" s="40"/>
      <c r="I374" s="39" t="s">
        <v>386</v>
      </c>
    </row>
    <row r="375" spans="1:9" x14ac:dyDescent="0.3">
      <c r="A375" s="19">
        <v>126</v>
      </c>
      <c r="B375" s="23" t="s">
        <v>387</v>
      </c>
      <c r="C375" s="28">
        <v>47700</v>
      </c>
      <c r="D375" s="28">
        <f>C375</f>
        <v>47700</v>
      </c>
      <c r="E375" s="19" t="s">
        <v>28</v>
      </c>
      <c r="F375" s="23" t="s">
        <v>388</v>
      </c>
      <c r="G375" s="6" t="str">
        <f t="shared" si="15"/>
        <v>บริษัท ทรีโอแมส จำกัด</v>
      </c>
      <c r="H375" s="23"/>
      <c r="I375" s="38" t="s">
        <v>147</v>
      </c>
    </row>
    <row r="376" spans="1:9" x14ac:dyDescent="0.3">
      <c r="A376" s="22"/>
      <c r="B376" s="40" t="s">
        <v>389</v>
      </c>
      <c r="C376" s="41"/>
      <c r="D376" s="26"/>
      <c r="E376" s="22"/>
      <c r="F376" s="26">
        <f>D375</f>
        <v>47700</v>
      </c>
      <c r="G376" s="26">
        <f t="shared" si="15"/>
        <v>47700</v>
      </c>
      <c r="H376" s="40"/>
      <c r="I376" s="42" t="s">
        <v>386</v>
      </c>
    </row>
    <row r="377" spans="1:9" x14ac:dyDescent="0.3">
      <c r="A377" s="49"/>
      <c r="B377" s="50"/>
      <c r="C377" s="46"/>
      <c r="D377" s="44"/>
      <c r="E377" s="49"/>
      <c r="F377" s="44"/>
      <c r="G377" s="78"/>
      <c r="H377" s="50"/>
      <c r="I377" s="75"/>
    </row>
    <row r="378" spans="1:9" x14ac:dyDescent="0.3">
      <c r="A378" s="49"/>
      <c r="B378" s="50"/>
      <c r="C378" s="46"/>
      <c r="D378" s="46"/>
      <c r="E378" s="49"/>
      <c r="F378" s="46"/>
      <c r="G378" s="77"/>
      <c r="H378" s="50"/>
      <c r="I378" s="75"/>
    </row>
    <row r="379" spans="1:9" x14ac:dyDescent="0.3">
      <c r="I379" s="31" t="s">
        <v>10</v>
      </c>
    </row>
    <row r="380" spans="1:9" x14ac:dyDescent="0.3">
      <c r="A380" s="82" t="s">
        <v>157</v>
      </c>
      <c r="B380" s="82"/>
      <c r="C380" s="82"/>
      <c r="D380" s="82"/>
      <c r="E380" s="82"/>
      <c r="F380" s="82"/>
      <c r="G380" s="82"/>
      <c r="H380" s="82"/>
      <c r="I380" s="82"/>
    </row>
    <row r="381" spans="1:9" x14ac:dyDescent="0.3">
      <c r="A381" s="82" t="s">
        <v>11</v>
      </c>
      <c r="B381" s="82"/>
      <c r="C381" s="82"/>
      <c r="D381" s="82"/>
      <c r="E381" s="82"/>
      <c r="F381" s="82"/>
      <c r="G381" s="82"/>
      <c r="H381" s="82"/>
      <c r="I381" s="82"/>
    </row>
    <row r="382" spans="1:9" x14ac:dyDescent="0.3">
      <c r="A382" s="83" t="s">
        <v>656</v>
      </c>
      <c r="B382" s="83"/>
      <c r="C382" s="83"/>
      <c r="D382" s="83"/>
      <c r="E382" s="83"/>
      <c r="F382" s="83"/>
      <c r="G382" s="83"/>
      <c r="H382" s="83"/>
      <c r="I382" s="83"/>
    </row>
    <row r="383" spans="1:9" x14ac:dyDescent="0.3">
      <c r="A383" s="25" t="s">
        <v>12</v>
      </c>
      <c r="B383" s="25" t="s">
        <v>158</v>
      </c>
      <c r="C383" s="32" t="s">
        <v>13</v>
      </c>
      <c r="D383" s="32" t="s">
        <v>8</v>
      </c>
      <c r="E383" s="25" t="s">
        <v>14</v>
      </c>
      <c r="F383" s="25" t="s">
        <v>15</v>
      </c>
      <c r="G383" s="25" t="s">
        <v>16</v>
      </c>
      <c r="H383" s="25" t="s">
        <v>17</v>
      </c>
      <c r="I383" s="25" t="s">
        <v>18</v>
      </c>
    </row>
    <row r="384" spans="1:9" x14ac:dyDescent="0.3">
      <c r="A384" s="33" t="s">
        <v>19</v>
      </c>
      <c r="B384" s="33"/>
      <c r="C384" s="34" t="s">
        <v>20</v>
      </c>
      <c r="D384" s="35"/>
      <c r="E384" s="33" t="s">
        <v>21</v>
      </c>
      <c r="F384" s="33" t="s">
        <v>22</v>
      </c>
      <c r="G384" s="33" t="s">
        <v>23</v>
      </c>
      <c r="H384" s="33" t="s">
        <v>24</v>
      </c>
      <c r="I384" s="33" t="s">
        <v>25</v>
      </c>
    </row>
    <row r="385" spans="1:9" x14ac:dyDescent="0.3">
      <c r="A385" s="33"/>
      <c r="B385" s="36"/>
      <c r="C385" s="34"/>
      <c r="D385" s="37"/>
      <c r="E385" s="36"/>
      <c r="F385" s="33" t="s">
        <v>26</v>
      </c>
      <c r="G385" s="33" t="s">
        <v>20</v>
      </c>
      <c r="H385" s="33" t="s">
        <v>9</v>
      </c>
      <c r="I385" s="33" t="s">
        <v>27</v>
      </c>
    </row>
    <row r="386" spans="1:9" x14ac:dyDescent="0.3">
      <c r="A386" s="19">
        <v>127</v>
      </c>
      <c r="B386" s="23" t="s">
        <v>390</v>
      </c>
      <c r="C386" s="58">
        <v>494000</v>
      </c>
      <c r="D386" s="69">
        <v>494000</v>
      </c>
      <c r="E386" s="19" t="s">
        <v>28</v>
      </c>
      <c r="F386" s="6" t="s">
        <v>292</v>
      </c>
      <c r="G386" s="23" t="str">
        <f t="shared" ref="G386:G389" si="16">F386</f>
        <v>นายวิชัย สุขสงวน</v>
      </c>
      <c r="H386" s="23"/>
      <c r="I386" s="38" t="s">
        <v>187</v>
      </c>
    </row>
    <row r="387" spans="1:9" x14ac:dyDescent="0.3">
      <c r="A387" s="22"/>
      <c r="B387" s="40" t="s">
        <v>391</v>
      </c>
      <c r="C387" s="70"/>
      <c r="D387" s="41"/>
      <c r="E387" s="22"/>
      <c r="F387" s="41">
        <v>494000</v>
      </c>
      <c r="G387" s="53">
        <f t="shared" si="16"/>
        <v>494000</v>
      </c>
      <c r="H387" s="40"/>
      <c r="I387" s="39" t="s">
        <v>392</v>
      </c>
    </row>
    <row r="388" spans="1:9" x14ac:dyDescent="0.3">
      <c r="A388" s="19">
        <v>128</v>
      </c>
      <c r="B388" s="23" t="s">
        <v>393</v>
      </c>
      <c r="C388" s="58">
        <v>500000</v>
      </c>
      <c r="D388" s="69">
        <f>C388</f>
        <v>500000</v>
      </c>
      <c r="E388" s="19" t="s">
        <v>28</v>
      </c>
      <c r="F388" s="6" t="s">
        <v>32</v>
      </c>
      <c r="G388" s="23" t="str">
        <f t="shared" si="16"/>
        <v>หจก.ป.รวยทรัพย์ 2010</v>
      </c>
      <c r="H388" s="23"/>
      <c r="I388" s="38" t="s">
        <v>190</v>
      </c>
    </row>
    <row r="389" spans="1:9" x14ac:dyDescent="0.3">
      <c r="A389" s="22"/>
      <c r="B389" s="40" t="s">
        <v>394</v>
      </c>
      <c r="C389" s="70"/>
      <c r="D389" s="41"/>
      <c r="E389" s="22"/>
      <c r="F389" s="41">
        <v>500000</v>
      </c>
      <c r="G389" s="53">
        <f t="shared" si="16"/>
        <v>500000</v>
      </c>
      <c r="H389" s="40"/>
      <c r="I389" s="42" t="s">
        <v>378</v>
      </c>
    </row>
    <row r="390" spans="1:9" x14ac:dyDescent="0.3">
      <c r="A390" s="19">
        <v>129</v>
      </c>
      <c r="B390" s="23" t="s">
        <v>395</v>
      </c>
      <c r="C390" s="58">
        <v>147000</v>
      </c>
      <c r="D390" s="69">
        <f>C390</f>
        <v>147000</v>
      </c>
      <c r="E390" s="19" t="s">
        <v>28</v>
      </c>
      <c r="F390" s="6" t="s">
        <v>396</v>
      </c>
      <c r="G390" s="23" t="str">
        <f t="shared" ref="G390:G395" si="17">F390</f>
        <v>นายณรงค์กร โม่งเม้า</v>
      </c>
      <c r="H390" s="23"/>
      <c r="I390" s="38" t="s">
        <v>216</v>
      </c>
    </row>
    <row r="391" spans="1:9" x14ac:dyDescent="0.3">
      <c r="A391" s="22"/>
      <c r="B391" s="40" t="s">
        <v>397</v>
      </c>
      <c r="C391" s="70"/>
      <c r="D391" s="41"/>
      <c r="E391" s="22"/>
      <c r="F391" s="41">
        <f>D390</f>
        <v>147000</v>
      </c>
      <c r="G391" s="53">
        <f t="shared" si="17"/>
        <v>147000</v>
      </c>
      <c r="H391" s="40"/>
      <c r="I391" s="39" t="s">
        <v>359</v>
      </c>
    </row>
    <row r="392" spans="1:9" x14ac:dyDescent="0.3">
      <c r="A392" s="19">
        <v>130</v>
      </c>
      <c r="B392" s="23" t="s">
        <v>398</v>
      </c>
      <c r="C392" s="58">
        <v>1322000</v>
      </c>
      <c r="D392" s="69">
        <v>1384820.44</v>
      </c>
      <c r="E392" s="19" t="s">
        <v>33</v>
      </c>
      <c r="F392" s="6" t="s">
        <v>399</v>
      </c>
      <c r="G392" s="23" t="str">
        <f t="shared" si="17"/>
        <v>หจก.เพชรหลักทอง คอน</v>
      </c>
      <c r="H392" s="23"/>
      <c r="I392" s="38" t="s">
        <v>250</v>
      </c>
    </row>
    <row r="393" spans="1:9" x14ac:dyDescent="0.3">
      <c r="A393" s="22"/>
      <c r="B393" s="40" t="s">
        <v>400</v>
      </c>
      <c r="C393" s="70"/>
      <c r="D393" s="41"/>
      <c r="E393" s="22"/>
      <c r="F393" s="41" t="s">
        <v>401</v>
      </c>
      <c r="G393" s="53" t="str">
        <f t="shared" si="17"/>
        <v>สตรัคชั่น  970,000.00</v>
      </c>
      <c r="H393" s="40"/>
      <c r="I393" s="39" t="s">
        <v>359</v>
      </c>
    </row>
    <row r="394" spans="1:9" x14ac:dyDescent="0.3">
      <c r="A394" s="19">
        <v>131</v>
      </c>
      <c r="B394" s="23" t="s">
        <v>402</v>
      </c>
      <c r="C394" s="58">
        <v>490000</v>
      </c>
      <c r="D394" s="69">
        <v>406000</v>
      </c>
      <c r="E394" s="19" t="s">
        <v>28</v>
      </c>
      <c r="F394" s="6" t="s">
        <v>403</v>
      </c>
      <c r="G394" s="23" t="str">
        <f t="shared" si="17"/>
        <v>บจก.เอ็นทราฟฟิค</v>
      </c>
      <c r="H394" s="23"/>
      <c r="I394" s="38" t="s">
        <v>404</v>
      </c>
    </row>
    <row r="395" spans="1:9" x14ac:dyDescent="0.3">
      <c r="A395" s="22"/>
      <c r="B395" s="40" t="s">
        <v>405</v>
      </c>
      <c r="C395" s="70"/>
      <c r="D395" s="41"/>
      <c r="E395" s="22"/>
      <c r="F395" s="41">
        <v>406000</v>
      </c>
      <c r="G395" s="53">
        <f t="shared" si="17"/>
        <v>406000</v>
      </c>
      <c r="H395" s="40"/>
      <c r="I395" s="39" t="s">
        <v>406</v>
      </c>
    </row>
    <row r="396" spans="1:9" x14ac:dyDescent="0.3">
      <c r="A396" s="19">
        <v>132</v>
      </c>
      <c r="B396" s="23" t="s">
        <v>407</v>
      </c>
      <c r="C396" s="28">
        <v>269000</v>
      </c>
      <c r="D396" s="28">
        <f>C396</f>
        <v>269000</v>
      </c>
      <c r="E396" s="19" t="s">
        <v>28</v>
      </c>
      <c r="F396" s="23" t="s">
        <v>271</v>
      </c>
      <c r="G396" s="6" t="str">
        <f t="shared" ref="G396:G403" si="18">F396</f>
        <v>นายทองเปรว องอาจ</v>
      </c>
      <c r="H396" s="23"/>
      <c r="I396" s="38" t="s">
        <v>408</v>
      </c>
    </row>
    <row r="397" spans="1:9" x14ac:dyDescent="0.3">
      <c r="A397" s="21"/>
      <c r="B397" s="24" t="s">
        <v>409</v>
      </c>
      <c r="C397" s="26"/>
      <c r="D397" s="26"/>
      <c r="E397" s="21"/>
      <c r="F397" s="26">
        <v>269000</v>
      </c>
      <c r="G397" s="26">
        <f t="shared" si="18"/>
        <v>269000</v>
      </c>
      <c r="H397" s="24"/>
      <c r="I397" s="39" t="s">
        <v>410</v>
      </c>
    </row>
    <row r="398" spans="1:9" x14ac:dyDescent="0.3">
      <c r="A398" s="19">
        <v>133</v>
      </c>
      <c r="B398" s="23" t="s">
        <v>411</v>
      </c>
      <c r="C398" s="28">
        <v>585000</v>
      </c>
      <c r="D398" s="28">
        <f>C398</f>
        <v>585000</v>
      </c>
      <c r="E398" s="19" t="s">
        <v>33</v>
      </c>
      <c r="F398" s="23" t="s">
        <v>32</v>
      </c>
      <c r="G398" s="6" t="str">
        <f t="shared" si="18"/>
        <v>หจก.ป.รวยทรัพย์ 2010</v>
      </c>
      <c r="H398" s="23"/>
      <c r="I398" s="38" t="s">
        <v>412</v>
      </c>
    </row>
    <row r="399" spans="1:9" x14ac:dyDescent="0.3">
      <c r="A399" s="21"/>
      <c r="B399" s="24" t="s">
        <v>413</v>
      </c>
      <c r="C399" s="26"/>
      <c r="D399" s="26"/>
      <c r="E399" s="21"/>
      <c r="F399" s="26">
        <v>437000</v>
      </c>
      <c r="G399" s="26">
        <f t="shared" si="18"/>
        <v>437000</v>
      </c>
      <c r="H399" s="24"/>
      <c r="I399" s="39" t="s">
        <v>373</v>
      </c>
    </row>
    <row r="400" spans="1:9" x14ac:dyDescent="0.3">
      <c r="A400" s="19">
        <v>134</v>
      </c>
      <c r="B400" s="23" t="s">
        <v>414</v>
      </c>
      <c r="C400" s="28">
        <v>1107000</v>
      </c>
      <c r="D400" s="28">
        <v>1023023.82</v>
      </c>
      <c r="E400" s="19" t="s">
        <v>33</v>
      </c>
      <c r="F400" s="6" t="s">
        <v>205</v>
      </c>
      <c r="G400" s="6" t="str">
        <f t="shared" si="18"/>
        <v>บจก.ศศิธร รุ่งเรือง คอนกรีต</v>
      </c>
      <c r="H400" s="23"/>
      <c r="I400" s="38" t="s">
        <v>415</v>
      </c>
    </row>
    <row r="401" spans="1:9" x14ac:dyDescent="0.3">
      <c r="A401" s="21"/>
      <c r="B401" s="24" t="s">
        <v>416</v>
      </c>
      <c r="C401" s="26"/>
      <c r="D401" s="26"/>
      <c r="E401" s="21"/>
      <c r="F401" s="26">
        <v>850000</v>
      </c>
      <c r="G401" s="26">
        <f t="shared" si="18"/>
        <v>850000</v>
      </c>
      <c r="H401" s="24"/>
      <c r="I401" s="39" t="s">
        <v>386</v>
      </c>
    </row>
    <row r="402" spans="1:9" x14ac:dyDescent="0.3">
      <c r="A402" s="19">
        <v>135</v>
      </c>
      <c r="B402" s="23" t="s">
        <v>417</v>
      </c>
      <c r="C402" s="28">
        <v>1009000</v>
      </c>
      <c r="D402" s="28">
        <v>960247.07</v>
      </c>
      <c r="E402" s="19" t="s">
        <v>33</v>
      </c>
      <c r="F402" s="23" t="s">
        <v>399</v>
      </c>
      <c r="G402" s="6" t="str">
        <f t="shared" si="18"/>
        <v>หจก.เพชรหลักทอง คอน</v>
      </c>
      <c r="H402" s="23"/>
      <c r="I402" s="38" t="s">
        <v>418</v>
      </c>
    </row>
    <row r="403" spans="1:9" x14ac:dyDescent="0.3">
      <c r="A403" s="22"/>
      <c r="B403" s="40" t="s">
        <v>419</v>
      </c>
      <c r="C403" s="41"/>
      <c r="D403" s="41"/>
      <c r="E403" s="22"/>
      <c r="F403" s="26" t="s">
        <v>420</v>
      </c>
      <c r="G403" s="27" t="str">
        <f t="shared" si="18"/>
        <v>สตรัคชั่น  775,000.00</v>
      </c>
      <c r="H403" s="40"/>
      <c r="I403" s="39" t="s">
        <v>386</v>
      </c>
    </row>
    <row r="404" spans="1:9" x14ac:dyDescent="0.3">
      <c r="F404" s="43"/>
      <c r="G404" s="43"/>
      <c r="I404" s="43"/>
    </row>
    <row r="406" spans="1:9" x14ac:dyDescent="0.3">
      <c r="I406" s="31" t="s">
        <v>10</v>
      </c>
    </row>
    <row r="407" spans="1:9" x14ac:dyDescent="0.3">
      <c r="A407" s="82" t="s">
        <v>157</v>
      </c>
      <c r="B407" s="82"/>
      <c r="C407" s="82"/>
      <c r="D407" s="82"/>
      <c r="E407" s="82"/>
      <c r="F407" s="82"/>
      <c r="G407" s="82"/>
      <c r="H407" s="82"/>
      <c r="I407" s="82"/>
    </row>
    <row r="408" spans="1:9" x14ac:dyDescent="0.3">
      <c r="A408" s="82" t="s">
        <v>11</v>
      </c>
      <c r="B408" s="82"/>
      <c r="C408" s="82"/>
      <c r="D408" s="82"/>
      <c r="E408" s="82"/>
      <c r="F408" s="82"/>
      <c r="G408" s="82"/>
      <c r="H408" s="82"/>
      <c r="I408" s="82"/>
    </row>
    <row r="409" spans="1:9" x14ac:dyDescent="0.3">
      <c r="A409" s="83" t="s">
        <v>656</v>
      </c>
      <c r="B409" s="83"/>
      <c r="C409" s="83"/>
      <c r="D409" s="83"/>
      <c r="E409" s="83"/>
      <c r="F409" s="83"/>
      <c r="G409" s="83"/>
      <c r="H409" s="83"/>
      <c r="I409" s="83"/>
    </row>
    <row r="410" spans="1:9" x14ac:dyDescent="0.3">
      <c r="A410" s="25" t="s">
        <v>12</v>
      </c>
      <c r="B410" s="25" t="s">
        <v>158</v>
      </c>
      <c r="C410" s="32" t="s">
        <v>13</v>
      </c>
      <c r="D410" s="32" t="s">
        <v>8</v>
      </c>
      <c r="E410" s="25" t="s">
        <v>14</v>
      </c>
      <c r="F410" s="25" t="s">
        <v>15</v>
      </c>
      <c r="G410" s="25" t="s">
        <v>16</v>
      </c>
      <c r="H410" s="25" t="s">
        <v>17</v>
      </c>
      <c r="I410" s="25" t="s">
        <v>18</v>
      </c>
    </row>
    <row r="411" spans="1:9" x14ac:dyDescent="0.3">
      <c r="A411" s="33" t="s">
        <v>19</v>
      </c>
      <c r="B411" s="33"/>
      <c r="C411" s="34" t="s">
        <v>20</v>
      </c>
      <c r="D411" s="35"/>
      <c r="E411" s="33" t="s">
        <v>21</v>
      </c>
      <c r="F411" s="33" t="s">
        <v>22</v>
      </c>
      <c r="G411" s="33" t="s">
        <v>23</v>
      </c>
      <c r="H411" s="33" t="s">
        <v>24</v>
      </c>
      <c r="I411" s="33" t="s">
        <v>25</v>
      </c>
    </row>
    <row r="412" spans="1:9" x14ac:dyDescent="0.3">
      <c r="A412" s="33"/>
      <c r="B412" s="36"/>
      <c r="C412" s="34"/>
      <c r="D412" s="37"/>
      <c r="E412" s="36"/>
      <c r="F412" s="33" t="s">
        <v>26</v>
      </c>
      <c r="G412" s="33" t="s">
        <v>20</v>
      </c>
      <c r="H412" s="33" t="s">
        <v>9</v>
      </c>
      <c r="I412" s="33" t="s">
        <v>27</v>
      </c>
    </row>
    <row r="413" spans="1:9" x14ac:dyDescent="0.3">
      <c r="A413" s="19">
        <v>136</v>
      </c>
      <c r="B413" s="23" t="s">
        <v>421</v>
      </c>
      <c r="C413" s="28">
        <v>879000</v>
      </c>
      <c r="D413" s="28">
        <v>907000</v>
      </c>
      <c r="E413" s="19" t="s">
        <v>33</v>
      </c>
      <c r="F413" s="23" t="s">
        <v>399</v>
      </c>
      <c r="G413" s="6" t="str">
        <f t="shared" ref="G413:G419" si="19">F413</f>
        <v>หจก.เพชรหลักทอง คอน</v>
      </c>
      <c r="H413" s="23"/>
      <c r="I413" s="38" t="s">
        <v>422</v>
      </c>
    </row>
    <row r="414" spans="1:9" x14ac:dyDescent="0.3">
      <c r="A414" s="22"/>
      <c r="B414" s="40"/>
      <c r="C414" s="41"/>
      <c r="D414" s="41"/>
      <c r="E414" s="22"/>
      <c r="F414" s="41" t="s">
        <v>423</v>
      </c>
      <c r="G414" s="27" t="str">
        <f t="shared" si="19"/>
        <v>สตรัคชั่น  658,000.00</v>
      </c>
      <c r="H414" s="40"/>
      <c r="I414" s="39" t="s">
        <v>386</v>
      </c>
    </row>
    <row r="415" spans="1:9" x14ac:dyDescent="0.3">
      <c r="A415" s="19">
        <v>137</v>
      </c>
      <c r="B415" s="23" t="s">
        <v>424</v>
      </c>
      <c r="C415" s="28">
        <v>1200</v>
      </c>
      <c r="D415" s="28">
        <f>SUM(C415)</f>
        <v>1200</v>
      </c>
      <c r="E415" s="19" t="s">
        <v>28</v>
      </c>
      <c r="F415" s="19" t="s">
        <v>425</v>
      </c>
      <c r="G415" s="23" t="str">
        <f t="shared" si="19"/>
        <v>ร้าน หมูกราฟฟิก</v>
      </c>
      <c r="H415" s="23"/>
      <c r="I415" s="38" t="s">
        <v>147</v>
      </c>
    </row>
    <row r="416" spans="1:9" x14ac:dyDescent="0.3">
      <c r="A416" s="21"/>
      <c r="B416" s="24" t="s">
        <v>426</v>
      </c>
      <c r="C416" s="26"/>
      <c r="D416" s="26"/>
      <c r="E416" s="21"/>
      <c r="F416" s="26">
        <f>D415</f>
        <v>1200</v>
      </c>
      <c r="G416" s="26">
        <f t="shared" si="19"/>
        <v>1200</v>
      </c>
      <c r="H416" s="24"/>
      <c r="I416" s="39" t="s">
        <v>427</v>
      </c>
    </row>
    <row r="417" spans="1:9" x14ac:dyDescent="0.3">
      <c r="A417" s="19">
        <v>138</v>
      </c>
      <c r="B417" s="23" t="s">
        <v>165</v>
      </c>
      <c r="C417" s="28">
        <v>29940</v>
      </c>
      <c r="D417" s="28">
        <f>SUM(C417)</f>
        <v>29940</v>
      </c>
      <c r="E417" s="19" t="s">
        <v>28</v>
      </c>
      <c r="F417" s="71" t="s">
        <v>89</v>
      </c>
      <c r="G417" s="71" t="str">
        <f t="shared" si="19"/>
        <v>ร้านพิภพยางยนต์</v>
      </c>
      <c r="H417" s="23"/>
      <c r="I417" s="38" t="s">
        <v>149</v>
      </c>
    </row>
    <row r="418" spans="1:9" x14ac:dyDescent="0.3">
      <c r="A418" s="21"/>
      <c r="B418" s="24" t="s">
        <v>428</v>
      </c>
      <c r="C418" s="26"/>
      <c r="D418" s="26"/>
      <c r="E418" s="21"/>
      <c r="F418" s="26">
        <f>D417</f>
        <v>29940</v>
      </c>
      <c r="G418" s="26">
        <f t="shared" si="19"/>
        <v>29940</v>
      </c>
      <c r="H418" s="24"/>
      <c r="I418" s="39" t="s">
        <v>429</v>
      </c>
    </row>
    <row r="419" spans="1:9" x14ac:dyDescent="0.3">
      <c r="A419" s="19">
        <v>139</v>
      </c>
      <c r="B419" s="23" t="s">
        <v>430</v>
      </c>
      <c r="C419" s="28">
        <v>1900</v>
      </c>
      <c r="D419" s="28">
        <f>SUM(C419)</f>
        <v>1900</v>
      </c>
      <c r="E419" s="19" t="s">
        <v>28</v>
      </c>
      <c r="F419" s="19" t="s">
        <v>374</v>
      </c>
      <c r="G419" s="19" t="str">
        <f t="shared" si="19"/>
        <v>ร้านอาทิตย์</v>
      </c>
      <c r="H419" s="23"/>
      <c r="I419" s="38" t="s">
        <v>150</v>
      </c>
    </row>
    <row r="420" spans="1:9" x14ac:dyDescent="0.3">
      <c r="A420" s="21"/>
      <c r="B420" s="24" t="s">
        <v>431</v>
      </c>
      <c r="C420" s="26"/>
      <c r="D420" s="26"/>
      <c r="E420" s="21"/>
      <c r="F420" s="26">
        <f>SUM(D419)</f>
        <v>1900</v>
      </c>
      <c r="G420" s="26">
        <f>SUM(D419)</f>
        <v>1900</v>
      </c>
      <c r="H420" s="24"/>
      <c r="I420" s="39" t="s">
        <v>432</v>
      </c>
    </row>
    <row r="421" spans="1:9" x14ac:dyDescent="0.3">
      <c r="A421" s="19">
        <v>140</v>
      </c>
      <c r="B421" s="23" t="s">
        <v>433</v>
      </c>
      <c r="C421" s="28">
        <v>11700</v>
      </c>
      <c r="D421" s="28">
        <f>SUM(C421)</f>
        <v>11700</v>
      </c>
      <c r="E421" s="19" t="s">
        <v>28</v>
      </c>
      <c r="F421" s="19" t="s">
        <v>434</v>
      </c>
      <c r="G421" s="72" t="str">
        <f>F421</f>
        <v>น.ส.สายไหม เผือกรอด</v>
      </c>
      <c r="H421" s="23"/>
      <c r="I421" s="38" t="s">
        <v>152</v>
      </c>
    </row>
    <row r="422" spans="1:9" x14ac:dyDescent="0.3">
      <c r="A422" s="21"/>
      <c r="B422" s="24" t="s">
        <v>435</v>
      </c>
      <c r="C422" s="26"/>
      <c r="D422" s="26"/>
      <c r="E422" s="21"/>
      <c r="F422" s="41">
        <f>D421</f>
        <v>11700</v>
      </c>
      <c r="G422" s="26">
        <f>SUM(D421)</f>
        <v>11700</v>
      </c>
      <c r="H422" s="24"/>
      <c r="I422" s="39" t="s">
        <v>432</v>
      </c>
    </row>
    <row r="423" spans="1:9" x14ac:dyDescent="0.3">
      <c r="A423" s="19">
        <v>141</v>
      </c>
      <c r="B423" s="23" t="s">
        <v>436</v>
      </c>
      <c r="C423" s="28">
        <v>18950</v>
      </c>
      <c r="D423" s="28">
        <f>SUM(C423)</f>
        <v>18950</v>
      </c>
      <c r="E423" s="19" t="s">
        <v>28</v>
      </c>
      <c r="F423" s="19" t="s">
        <v>70</v>
      </c>
      <c r="G423" s="19" t="str">
        <f t="shared" ref="G423:G429" si="20">F423</f>
        <v>อู่ช่างโภชน์เนินแพง</v>
      </c>
      <c r="H423" s="23"/>
      <c r="I423" s="38" t="s">
        <v>155</v>
      </c>
    </row>
    <row r="424" spans="1:9" x14ac:dyDescent="0.3">
      <c r="A424" s="22"/>
      <c r="B424" s="40" t="s">
        <v>437</v>
      </c>
      <c r="C424" s="41"/>
      <c r="D424" s="26"/>
      <c r="E424" s="22"/>
      <c r="F424" s="41">
        <f>D423</f>
        <v>18950</v>
      </c>
      <c r="G424" s="26">
        <f t="shared" si="20"/>
        <v>18950</v>
      </c>
      <c r="H424" s="40"/>
      <c r="I424" s="39" t="s">
        <v>438</v>
      </c>
    </row>
    <row r="425" spans="1:9" x14ac:dyDescent="0.3">
      <c r="A425" s="19">
        <v>142</v>
      </c>
      <c r="B425" s="23" t="s">
        <v>439</v>
      </c>
      <c r="C425" s="28">
        <v>9960</v>
      </c>
      <c r="D425" s="28">
        <f>SUM(C425)</f>
        <v>9960</v>
      </c>
      <c r="E425" s="19" t="s">
        <v>28</v>
      </c>
      <c r="F425" s="19" t="s">
        <v>440</v>
      </c>
      <c r="G425" s="19" t="str">
        <f t="shared" si="20"/>
        <v>นายมาเน็ด ทาทอง</v>
      </c>
      <c r="H425" s="23"/>
      <c r="I425" s="38" t="s">
        <v>149</v>
      </c>
    </row>
    <row r="426" spans="1:9" x14ac:dyDescent="0.3">
      <c r="A426" s="22"/>
      <c r="B426" s="40" t="s">
        <v>441</v>
      </c>
      <c r="C426" s="41"/>
      <c r="D426" s="26"/>
      <c r="E426" s="22"/>
      <c r="F426" s="41">
        <f>D425</f>
        <v>9960</v>
      </c>
      <c r="G426" s="26">
        <f t="shared" si="20"/>
        <v>9960</v>
      </c>
      <c r="H426" s="40"/>
      <c r="I426" s="39" t="s">
        <v>442</v>
      </c>
    </row>
    <row r="427" spans="1:9" x14ac:dyDescent="0.3">
      <c r="A427" s="19">
        <v>143</v>
      </c>
      <c r="B427" s="23" t="s">
        <v>443</v>
      </c>
      <c r="C427" s="28">
        <v>45000</v>
      </c>
      <c r="D427" s="28">
        <f>SUM(C427)</f>
        <v>45000</v>
      </c>
      <c r="E427" s="19" t="s">
        <v>28</v>
      </c>
      <c r="F427" s="19" t="s">
        <v>444</v>
      </c>
      <c r="G427" s="6" t="str">
        <f t="shared" si="20"/>
        <v>ร้าน สิริวัฒน์ เทรดดิ้ง</v>
      </c>
      <c r="H427" s="23"/>
      <c r="I427" s="38" t="s">
        <v>150</v>
      </c>
    </row>
    <row r="428" spans="1:9" x14ac:dyDescent="0.3">
      <c r="A428" s="22"/>
      <c r="B428" s="40" t="s">
        <v>321</v>
      </c>
      <c r="C428" s="41"/>
      <c r="D428" s="41"/>
      <c r="E428" s="22"/>
      <c r="F428" s="26">
        <f>D427</f>
        <v>45000</v>
      </c>
      <c r="G428" s="27">
        <f t="shared" si="20"/>
        <v>45000</v>
      </c>
      <c r="H428" s="40"/>
      <c r="I428" s="39" t="s">
        <v>445</v>
      </c>
    </row>
    <row r="429" spans="1:9" x14ac:dyDescent="0.3">
      <c r="A429" s="19">
        <v>144</v>
      </c>
      <c r="B429" s="23" t="s">
        <v>446</v>
      </c>
      <c r="C429" s="28">
        <v>147265</v>
      </c>
      <c r="D429" s="28">
        <f>SUM(C429)</f>
        <v>147265</v>
      </c>
      <c r="E429" s="19" t="s">
        <v>28</v>
      </c>
      <c r="F429" s="19" t="s">
        <v>447</v>
      </c>
      <c r="G429" s="19" t="str">
        <f t="shared" si="20"/>
        <v>นายมงคล โม่งเม้า</v>
      </c>
      <c r="H429" s="23"/>
      <c r="I429" s="38" t="s">
        <v>152</v>
      </c>
    </row>
    <row r="430" spans="1:9" x14ac:dyDescent="0.3">
      <c r="A430" s="22"/>
      <c r="B430" s="40" t="s">
        <v>448</v>
      </c>
      <c r="C430" s="41"/>
      <c r="D430" s="41"/>
      <c r="E430" s="22"/>
      <c r="F430" s="41">
        <f>SUM(D429)</f>
        <v>147265</v>
      </c>
      <c r="G430" s="41">
        <f>SUM(D429)</f>
        <v>147265</v>
      </c>
      <c r="H430" s="40"/>
      <c r="I430" s="42" t="s">
        <v>427</v>
      </c>
    </row>
    <row r="433" spans="1:9" x14ac:dyDescent="0.3">
      <c r="I433" s="31" t="s">
        <v>10</v>
      </c>
    </row>
    <row r="434" spans="1:9" x14ac:dyDescent="0.3">
      <c r="A434" s="82" t="s">
        <v>157</v>
      </c>
      <c r="B434" s="82"/>
      <c r="C434" s="82"/>
      <c r="D434" s="82"/>
      <c r="E434" s="82"/>
      <c r="F434" s="82"/>
      <c r="G434" s="82"/>
      <c r="H434" s="82"/>
      <c r="I434" s="82"/>
    </row>
    <row r="435" spans="1:9" x14ac:dyDescent="0.3">
      <c r="A435" s="82" t="s">
        <v>11</v>
      </c>
      <c r="B435" s="82"/>
      <c r="C435" s="82"/>
      <c r="D435" s="82"/>
      <c r="E435" s="82"/>
      <c r="F435" s="82"/>
      <c r="G435" s="82"/>
      <c r="H435" s="82"/>
      <c r="I435" s="82"/>
    </row>
    <row r="436" spans="1:9" x14ac:dyDescent="0.3">
      <c r="A436" s="83" t="s">
        <v>656</v>
      </c>
      <c r="B436" s="83"/>
      <c r="C436" s="83"/>
      <c r="D436" s="83"/>
      <c r="E436" s="83"/>
      <c r="F436" s="83"/>
      <c r="G436" s="83"/>
      <c r="H436" s="83"/>
      <c r="I436" s="83"/>
    </row>
    <row r="437" spans="1:9" x14ac:dyDescent="0.3">
      <c r="A437" s="25" t="s">
        <v>12</v>
      </c>
      <c r="B437" s="25" t="s">
        <v>158</v>
      </c>
      <c r="C437" s="32" t="s">
        <v>13</v>
      </c>
      <c r="D437" s="32" t="s">
        <v>8</v>
      </c>
      <c r="E437" s="25" t="s">
        <v>14</v>
      </c>
      <c r="F437" s="25" t="s">
        <v>15</v>
      </c>
      <c r="G437" s="25" t="s">
        <v>16</v>
      </c>
      <c r="H437" s="25" t="s">
        <v>17</v>
      </c>
      <c r="I437" s="25" t="s">
        <v>18</v>
      </c>
    </row>
    <row r="438" spans="1:9" x14ac:dyDescent="0.3">
      <c r="A438" s="33" t="s">
        <v>19</v>
      </c>
      <c r="B438" s="33"/>
      <c r="C438" s="34" t="s">
        <v>20</v>
      </c>
      <c r="D438" s="35"/>
      <c r="E438" s="33" t="s">
        <v>21</v>
      </c>
      <c r="F438" s="33" t="s">
        <v>22</v>
      </c>
      <c r="G438" s="33" t="s">
        <v>23</v>
      </c>
      <c r="H438" s="33" t="s">
        <v>24</v>
      </c>
      <c r="I438" s="33" t="s">
        <v>25</v>
      </c>
    </row>
    <row r="439" spans="1:9" x14ac:dyDescent="0.3">
      <c r="A439" s="33"/>
      <c r="B439" s="36"/>
      <c r="C439" s="34"/>
      <c r="D439" s="37"/>
      <c r="E439" s="36"/>
      <c r="F439" s="33" t="s">
        <v>26</v>
      </c>
      <c r="G439" s="33" t="s">
        <v>20</v>
      </c>
      <c r="H439" s="33" t="s">
        <v>9</v>
      </c>
      <c r="I439" s="33" t="s">
        <v>27</v>
      </c>
    </row>
    <row r="440" spans="1:9" x14ac:dyDescent="0.3">
      <c r="A440" s="19">
        <v>145</v>
      </c>
      <c r="B440" s="23" t="s">
        <v>449</v>
      </c>
      <c r="C440" s="28">
        <v>9400</v>
      </c>
      <c r="D440" s="28">
        <f>SUM(C440)</f>
        <v>9400</v>
      </c>
      <c r="E440" s="19" t="s">
        <v>28</v>
      </c>
      <c r="F440" s="19" t="s">
        <v>320</v>
      </c>
      <c r="G440" s="19" t="str">
        <f>F440</f>
        <v>ร้านพาทิศเจริญทรัพย์</v>
      </c>
      <c r="H440" s="23"/>
      <c r="I440" s="38" t="s">
        <v>155</v>
      </c>
    </row>
    <row r="441" spans="1:9" x14ac:dyDescent="0.3">
      <c r="A441" s="22"/>
      <c r="B441" s="40" t="s">
        <v>450</v>
      </c>
      <c r="C441" s="41"/>
      <c r="D441" s="41"/>
      <c r="E441" s="22"/>
      <c r="F441" s="41">
        <f>D440</f>
        <v>9400</v>
      </c>
      <c r="G441" s="41">
        <f>F441</f>
        <v>9400</v>
      </c>
      <c r="H441" s="40"/>
      <c r="I441" s="39" t="s">
        <v>451</v>
      </c>
    </row>
    <row r="442" spans="1:9" x14ac:dyDescent="0.3">
      <c r="A442" s="19">
        <v>146</v>
      </c>
      <c r="B442" s="23" t="s">
        <v>452</v>
      </c>
      <c r="C442" s="28">
        <v>289000</v>
      </c>
      <c r="D442" s="28">
        <v>289000</v>
      </c>
      <c r="E442" s="19" t="s">
        <v>28</v>
      </c>
      <c r="F442" s="6" t="s">
        <v>292</v>
      </c>
      <c r="G442" s="6" t="str">
        <f t="shared" ref="G442:G453" si="21">F442</f>
        <v>นายวิชัย สุขสงวน</v>
      </c>
      <c r="H442" s="23"/>
      <c r="I442" s="38" t="s">
        <v>453</v>
      </c>
    </row>
    <row r="443" spans="1:9" x14ac:dyDescent="0.3">
      <c r="A443" s="22"/>
      <c r="B443" s="40" t="s">
        <v>454</v>
      </c>
      <c r="C443" s="41"/>
      <c r="D443" s="41"/>
      <c r="E443" s="22"/>
      <c r="F443" s="41">
        <v>289000</v>
      </c>
      <c r="G443" s="41">
        <f t="shared" si="21"/>
        <v>289000</v>
      </c>
      <c r="H443" s="40"/>
      <c r="I443" s="39" t="s">
        <v>455</v>
      </c>
    </row>
    <row r="444" spans="1:9" x14ac:dyDescent="0.3">
      <c r="A444" s="19">
        <v>147</v>
      </c>
      <c r="B444" s="23" t="s">
        <v>456</v>
      </c>
      <c r="C444" s="28">
        <v>172000</v>
      </c>
      <c r="D444" s="28">
        <v>172000</v>
      </c>
      <c r="E444" s="19" t="s">
        <v>28</v>
      </c>
      <c r="F444" s="19" t="s">
        <v>292</v>
      </c>
      <c r="G444" s="6" t="str">
        <f t="shared" si="21"/>
        <v>นายวิชัย สุขสงวน</v>
      </c>
      <c r="H444" s="23"/>
      <c r="I444" s="38" t="s">
        <v>457</v>
      </c>
    </row>
    <row r="445" spans="1:9" x14ac:dyDescent="0.3">
      <c r="A445" s="22"/>
      <c r="B445" s="40" t="s">
        <v>458</v>
      </c>
      <c r="C445" s="41"/>
      <c r="D445" s="41"/>
      <c r="E445" s="22"/>
      <c r="F445" s="41">
        <v>172000</v>
      </c>
      <c r="G445" s="41">
        <f t="shared" si="21"/>
        <v>172000</v>
      </c>
      <c r="H445" s="40"/>
      <c r="I445" s="39" t="s">
        <v>455</v>
      </c>
    </row>
    <row r="446" spans="1:9" x14ac:dyDescent="0.3">
      <c r="A446" s="19">
        <v>148</v>
      </c>
      <c r="B446" s="23" t="s">
        <v>459</v>
      </c>
      <c r="C446" s="28">
        <v>350000</v>
      </c>
      <c r="D446" s="28">
        <v>350000</v>
      </c>
      <c r="E446" s="19" t="s">
        <v>28</v>
      </c>
      <c r="F446" s="19" t="s">
        <v>460</v>
      </c>
      <c r="G446" s="6" t="str">
        <f t="shared" si="21"/>
        <v>บจก.ปภากรก่อสร้าง</v>
      </c>
      <c r="H446" s="23"/>
      <c r="I446" s="38" t="s">
        <v>461</v>
      </c>
    </row>
    <row r="447" spans="1:9" x14ac:dyDescent="0.3">
      <c r="A447" s="22"/>
      <c r="B447" s="40" t="s">
        <v>462</v>
      </c>
      <c r="C447" s="41"/>
      <c r="D447" s="41"/>
      <c r="E447" s="22"/>
      <c r="F447" s="41">
        <f>D446</f>
        <v>350000</v>
      </c>
      <c r="G447" s="41">
        <f t="shared" si="21"/>
        <v>350000</v>
      </c>
      <c r="H447" s="40"/>
      <c r="I447" s="39" t="s">
        <v>455</v>
      </c>
    </row>
    <row r="448" spans="1:9" x14ac:dyDescent="0.3">
      <c r="A448" s="19">
        <v>149</v>
      </c>
      <c r="B448" s="23" t="s">
        <v>463</v>
      </c>
      <c r="C448" s="28">
        <v>177000</v>
      </c>
      <c r="D448" s="28">
        <f>C448</f>
        <v>177000</v>
      </c>
      <c r="E448" s="19" t="s">
        <v>28</v>
      </c>
      <c r="F448" s="23" t="s">
        <v>271</v>
      </c>
      <c r="G448" s="6" t="str">
        <f t="shared" si="21"/>
        <v>นายทองเปรว องอาจ</v>
      </c>
      <c r="H448" s="23"/>
      <c r="I448" s="38" t="s">
        <v>464</v>
      </c>
    </row>
    <row r="449" spans="1:9" x14ac:dyDescent="0.3">
      <c r="A449" s="22"/>
      <c r="B449" s="40" t="s">
        <v>465</v>
      </c>
      <c r="C449" s="41"/>
      <c r="D449" s="41"/>
      <c r="E449" s="22"/>
      <c r="F449" s="41">
        <f>D448</f>
        <v>177000</v>
      </c>
      <c r="G449" s="41">
        <f t="shared" si="21"/>
        <v>177000</v>
      </c>
      <c r="H449" s="40"/>
      <c r="I449" s="39" t="s">
        <v>466</v>
      </c>
    </row>
    <row r="450" spans="1:9" x14ac:dyDescent="0.3">
      <c r="A450" s="19">
        <v>150</v>
      </c>
      <c r="B450" s="23" t="s">
        <v>467</v>
      </c>
      <c r="C450" s="28">
        <v>9960000</v>
      </c>
      <c r="D450" s="28">
        <v>9960000</v>
      </c>
      <c r="E450" s="19" t="s">
        <v>33</v>
      </c>
      <c r="F450" s="23" t="s">
        <v>468</v>
      </c>
      <c r="G450" s="6" t="str">
        <f t="shared" si="21"/>
        <v>บจก.เจริญทรัพย์ 159</v>
      </c>
      <c r="H450" s="23"/>
      <c r="I450" s="38" t="s">
        <v>76</v>
      </c>
    </row>
    <row r="451" spans="1:9" x14ac:dyDescent="0.3">
      <c r="A451" s="22"/>
      <c r="B451" s="40" t="s">
        <v>469</v>
      </c>
      <c r="C451" s="41"/>
      <c r="D451" s="41"/>
      <c r="E451" s="22"/>
      <c r="F451" s="41">
        <v>9948000</v>
      </c>
      <c r="G451" s="41">
        <f t="shared" si="21"/>
        <v>9948000</v>
      </c>
      <c r="H451" s="40"/>
      <c r="I451" s="39" t="s">
        <v>455</v>
      </c>
    </row>
    <row r="452" spans="1:9" x14ac:dyDescent="0.3">
      <c r="A452" s="19">
        <v>151</v>
      </c>
      <c r="B452" s="23" t="s">
        <v>470</v>
      </c>
      <c r="C452" s="28">
        <v>40000</v>
      </c>
      <c r="D452" s="28">
        <f>C452</f>
        <v>40000</v>
      </c>
      <c r="E452" s="19" t="s">
        <v>28</v>
      </c>
      <c r="F452" s="23" t="s">
        <v>471</v>
      </c>
      <c r="G452" s="6" t="str">
        <f t="shared" si="21"/>
        <v>น.ส.วรรษมน เกิดทรัพย์</v>
      </c>
      <c r="H452" s="23"/>
      <c r="I452" s="38" t="s">
        <v>404</v>
      </c>
    </row>
    <row r="453" spans="1:9" x14ac:dyDescent="0.3">
      <c r="A453" s="22"/>
      <c r="B453" s="40" t="s">
        <v>472</v>
      </c>
      <c r="C453" s="41"/>
      <c r="D453" s="41"/>
      <c r="E453" s="22"/>
      <c r="F453" s="41">
        <f>D452</f>
        <v>40000</v>
      </c>
      <c r="G453" s="41">
        <f t="shared" si="21"/>
        <v>40000</v>
      </c>
      <c r="H453" s="40"/>
      <c r="I453" s="39" t="s">
        <v>473</v>
      </c>
    </row>
    <row r="454" spans="1:9" x14ac:dyDescent="0.3">
      <c r="A454" s="19">
        <v>152</v>
      </c>
      <c r="B454" s="23" t="s">
        <v>474</v>
      </c>
      <c r="C454" s="28">
        <v>40000</v>
      </c>
      <c r="D454" s="28">
        <f>C454</f>
        <v>40000</v>
      </c>
      <c r="E454" s="19" t="s">
        <v>28</v>
      </c>
      <c r="F454" s="19" t="s">
        <v>475</v>
      </c>
      <c r="G454" s="19" t="str">
        <f>F454</f>
        <v>นายอาทิตย์ บุญชู</v>
      </c>
      <c r="H454" s="23"/>
      <c r="I454" s="38" t="s">
        <v>187</v>
      </c>
    </row>
    <row r="455" spans="1:9" x14ac:dyDescent="0.3">
      <c r="A455" s="21"/>
      <c r="B455" s="24" t="s">
        <v>476</v>
      </c>
      <c r="C455" s="26"/>
      <c r="D455" s="26"/>
      <c r="E455" s="21"/>
      <c r="F455" s="26">
        <f>D454</f>
        <v>40000</v>
      </c>
      <c r="G455" s="26">
        <f>F455</f>
        <v>40000</v>
      </c>
      <c r="H455" s="24"/>
      <c r="I455" s="39" t="s">
        <v>477</v>
      </c>
    </row>
    <row r="456" spans="1:9" x14ac:dyDescent="0.3">
      <c r="A456" s="19">
        <v>153</v>
      </c>
      <c r="B456" s="23" t="s">
        <v>478</v>
      </c>
      <c r="C456" s="28">
        <v>259000</v>
      </c>
      <c r="D456" s="28">
        <f>C456</f>
        <v>259000</v>
      </c>
      <c r="E456" s="19" t="s">
        <v>28</v>
      </c>
      <c r="F456" s="19" t="s">
        <v>479</v>
      </c>
      <c r="G456" s="6" t="str">
        <f>F456</f>
        <v>บจก.เวสท์แมเนจเม้นท์สยาม</v>
      </c>
      <c r="H456" s="23"/>
      <c r="I456" s="38" t="s">
        <v>190</v>
      </c>
    </row>
    <row r="457" spans="1:9" x14ac:dyDescent="0.3">
      <c r="A457" s="21"/>
      <c r="B457" s="24" t="s">
        <v>480</v>
      </c>
      <c r="C457" s="26"/>
      <c r="D457" s="41"/>
      <c r="E457" s="22"/>
      <c r="F457" s="41">
        <f>D456</f>
        <v>259000</v>
      </c>
      <c r="G457" s="41">
        <f>F457</f>
        <v>259000</v>
      </c>
      <c r="H457" s="24"/>
      <c r="I457" s="42" t="s">
        <v>481</v>
      </c>
    </row>
    <row r="458" spans="1:9" x14ac:dyDescent="0.3">
      <c r="A458" s="45"/>
      <c r="B458" s="45"/>
      <c r="C458" s="60"/>
      <c r="H458" s="45"/>
    </row>
    <row r="460" spans="1:9" x14ac:dyDescent="0.3">
      <c r="I460" s="31" t="s">
        <v>10</v>
      </c>
    </row>
    <row r="461" spans="1:9" x14ac:dyDescent="0.3">
      <c r="A461" s="82" t="s">
        <v>157</v>
      </c>
      <c r="B461" s="82"/>
      <c r="C461" s="82"/>
      <c r="D461" s="82"/>
      <c r="E461" s="82"/>
      <c r="F461" s="82"/>
      <c r="G461" s="82"/>
      <c r="H461" s="82"/>
      <c r="I461" s="82"/>
    </row>
    <row r="462" spans="1:9" x14ac:dyDescent="0.3">
      <c r="A462" s="82" t="s">
        <v>11</v>
      </c>
      <c r="B462" s="82"/>
      <c r="C462" s="82"/>
      <c r="D462" s="82"/>
      <c r="E462" s="82"/>
      <c r="F462" s="82"/>
      <c r="G462" s="82"/>
      <c r="H462" s="82"/>
      <c r="I462" s="82"/>
    </row>
    <row r="463" spans="1:9" x14ac:dyDescent="0.3">
      <c r="A463" s="83" t="s">
        <v>656</v>
      </c>
      <c r="B463" s="83"/>
      <c r="C463" s="83"/>
      <c r="D463" s="83"/>
      <c r="E463" s="83"/>
      <c r="F463" s="83"/>
      <c r="G463" s="83"/>
      <c r="H463" s="83"/>
      <c r="I463" s="83"/>
    </row>
    <row r="464" spans="1:9" x14ac:dyDescent="0.3">
      <c r="A464" s="25" t="s">
        <v>12</v>
      </c>
      <c r="B464" s="25" t="s">
        <v>158</v>
      </c>
      <c r="C464" s="32" t="s">
        <v>13</v>
      </c>
      <c r="D464" s="32" t="s">
        <v>8</v>
      </c>
      <c r="E464" s="25" t="s">
        <v>14</v>
      </c>
      <c r="F464" s="25" t="s">
        <v>15</v>
      </c>
      <c r="G464" s="25" t="s">
        <v>16</v>
      </c>
      <c r="H464" s="25" t="s">
        <v>17</v>
      </c>
      <c r="I464" s="25" t="s">
        <v>18</v>
      </c>
    </row>
    <row r="465" spans="1:9" x14ac:dyDescent="0.3">
      <c r="A465" s="33" t="s">
        <v>19</v>
      </c>
      <c r="B465" s="33"/>
      <c r="C465" s="34" t="s">
        <v>20</v>
      </c>
      <c r="D465" s="35"/>
      <c r="E465" s="33" t="s">
        <v>21</v>
      </c>
      <c r="F465" s="33" t="s">
        <v>22</v>
      </c>
      <c r="G465" s="33" t="s">
        <v>23</v>
      </c>
      <c r="H465" s="33" t="s">
        <v>24</v>
      </c>
      <c r="I465" s="33" t="s">
        <v>25</v>
      </c>
    </row>
    <row r="466" spans="1:9" x14ac:dyDescent="0.3">
      <c r="A466" s="33"/>
      <c r="B466" s="36"/>
      <c r="C466" s="34"/>
      <c r="D466" s="37"/>
      <c r="E466" s="36"/>
      <c r="F466" s="33" t="s">
        <v>26</v>
      </c>
      <c r="G466" s="33" t="s">
        <v>20</v>
      </c>
      <c r="H466" s="33" t="s">
        <v>9</v>
      </c>
      <c r="I466" s="33" t="s">
        <v>27</v>
      </c>
    </row>
    <row r="467" spans="1:9" x14ac:dyDescent="0.3">
      <c r="A467" s="19">
        <v>154</v>
      </c>
      <c r="B467" s="23" t="s">
        <v>482</v>
      </c>
      <c r="C467" s="28">
        <v>36380</v>
      </c>
      <c r="D467" s="28">
        <f>C467</f>
        <v>36380</v>
      </c>
      <c r="E467" s="19" t="s">
        <v>28</v>
      </c>
      <c r="F467" s="19" t="s">
        <v>483</v>
      </c>
      <c r="G467" s="19" t="str">
        <f>F467</f>
        <v>บจก.บี.พี.เอ็น. เครน</v>
      </c>
      <c r="H467" s="23"/>
      <c r="I467" s="38" t="s">
        <v>216</v>
      </c>
    </row>
    <row r="468" spans="1:9" x14ac:dyDescent="0.3">
      <c r="A468" s="21"/>
      <c r="B468" s="40"/>
      <c r="C468" s="41"/>
      <c r="D468" s="26"/>
      <c r="E468" s="21"/>
      <c r="F468" s="41">
        <f>D467</f>
        <v>36380</v>
      </c>
      <c r="G468" s="26">
        <f>F468</f>
        <v>36380</v>
      </c>
      <c r="H468" s="40"/>
      <c r="I468" s="42" t="s">
        <v>484</v>
      </c>
    </row>
    <row r="469" spans="1:9" x14ac:dyDescent="0.3">
      <c r="A469" s="19">
        <v>155</v>
      </c>
      <c r="B469" s="23" t="s">
        <v>485</v>
      </c>
      <c r="C469" s="28">
        <v>5500</v>
      </c>
      <c r="D469" s="28">
        <f>C469</f>
        <v>5500</v>
      </c>
      <c r="E469" s="19" t="s">
        <v>28</v>
      </c>
      <c r="F469" s="19" t="s">
        <v>486</v>
      </c>
      <c r="G469" s="6" t="str">
        <f t="shared" ref="G469:G480" si="22">F469</f>
        <v>ร้านรัตต ACCESSORY</v>
      </c>
      <c r="H469" s="23"/>
      <c r="I469" s="38" t="s">
        <v>250</v>
      </c>
    </row>
    <row r="470" spans="1:9" x14ac:dyDescent="0.3">
      <c r="A470" s="21"/>
      <c r="B470" s="24" t="s">
        <v>487</v>
      </c>
      <c r="C470" s="26"/>
      <c r="D470" s="26"/>
      <c r="E470" s="21"/>
      <c r="F470" s="41">
        <f>D469</f>
        <v>5500</v>
      </c>
      <c r="G470" s="26">
        <f t="shared" si="22"/>
        <v>5500</v>
      </c>
      <c r="H470" s="24"/>
      <c r="I470" s="39" t="s">
        <v>488</v>
      </c>
    </row>
    <row r="471" spans="1:9" x14ac:dyDescent="0.3">
      <c r="A471" s="19">
        <v>156</v>
      </c>
      <c r="B471" s="23" t="s">
        <v>489</v>
      </c>
      <c r="C471" s="28">
        <v>625001.07999999996</v>
      </c>
      <c r="D471" s="28">
        <f>C471</f>
        <v>625001.07999999996</v>
      </c>
      <c r="E471" s="19" t="s">
        <v>28</v>
      </c>
      <c r="F471" s="19" t="s">
        <v>490</v>
      </c>
      <c r="G471" s="6" t="str">
        <f t="shared" si="22"/>
        <v>สหกรณ์โคนมวังน้ำเย็นจำกัด</v>
      </c>
      <c r="H471" s="23"/>
      <c r="I471" s="38" t="s">
        <v>187</v>
      </c>
    </row>
    <row r="472" spans="1:9" x14ac:dyDescent="0.3">
      <c r="A472" s="22"/>
      <c r="B472" s="40" t="s">
        <v>491</v>
      </c>
      <c r="C472" s="41"/>
      <c r="D472" s="26"/>
      <c r="E472" s="22"/>
      <c r="F472" s="26">
        <f>D471</f>
        <v>625001.07999999996</v>
      </c>
      <c r="G472" s="27">
        <f t="shared" si="22"/>
        <v>625001.07999999996</v>
      </c>
      <c r="H472" s="40"/>
      <c r="I472" s="39" t="s">
        <v>492</v>
      </c>
    </row>
    <row r="473" spans="1:9" x14ac:dyDescent="0.3">
      <c r="A473" s="19">
        <v>157</v>
      </c>
      <c r="B473" s="23" t="s">
        <v>493</v>
      </c>
      <c r="C473" s="28">
        <v>13708</v>
      </c>
      <c r="D473" s="28">
        <f>C473</f>
        <v>13708</v>
      </c>
      <c r="E473" s="19" t="s">
        <v>28</v>
      </c>
      <c r="F473" s="19" t="s">
        <v>265</v>
      </c>
      <c r="G473" s="6" t="str">
        <f t="shared" si="22"/>
        <v>หจก.อักษรสารดอทคอม</v>
      </c>
      <c r="H473" s="23"/>
      <c r="I473" s="38" t="s">
        <v>190</v>
      </c>
    </row>
    <row r="474" spans="1:9" x14ac:dyDescent="0.3">
      <c r="A474" s="22"/>
      <c r="B474" s="40" t="s">
        <v>494</v>
      </c>
      <c r="C474" s="41"/>
      <c r="D474" s="41"/>
      <c r="E474" s="22"/>
      <c r="F474" s="26">
        <f>D473</f>
        <v>13708</v>
      </c>
      <c r="G474" s="53">
        <f t="shared" si="22"/>
        <v>13708</v>
      </c>
      <c r="H474" s="40"/>
      <c r="I474" s="39" t="s">
        <v>477</v>
      </c>
    </row>
    <row r="475" spans="1:9" x14ac:dyDescent="0.3">
      <c r="A475" s="19">
        <v>158</v>
      </c>
      <c r="B475" s="23" t="s">
        <v>306</v>
      </c>
      <c r="C475" s="28">
        <v>2800</v>
      </c>
      <c r="D475" s="28">
        <f>C475</f>
        <v>2800</v>
      </c>
      <c r="E475" s="19" t="s">
        <v>28</v>
      </c>
      <c r="F475" s="19" t="s">
        <v>265</v>
      </c>
      <c r="G475" s="6" t="str">
        <f t="shared" si="22"/>
        <v>หจก.อักษรสารดอทคอม</v>
      </c>
      <c r="H475" s="23"/>
      <c r="I475" s="38" t="s">
        <v>216</v>
      </c>
    </row>
    <row r="476" spans="1:9" x14ac:dyDescent="0.3">
      <c r="A476" s="21"/>
      <c r="B476" s="24" t="s">
        <v>86</v>
      </c>
      <c r="C476" s="26"/>
      <c r="D476" s="26"/>
      <c r="E476" s="21"/>
      <c r="F476" s="41">
        <f>D475</f>
        <v>2800</v>
      </c>
      <c r="G476" s="26">
        <f t="shared" si="22"/>
        <v>2800</v>
      </c>
      <c r="H476" s="24"/>
      <c r="I476" s="39" t="s">
        <v>495</v>
      </c>
    </row>
    <row r="477" spans="1:9" x14ac:dyDescent="0.3">
      <c r="A477" s="19">
        <v>159</v>
      </c>
      <c r="B477" s="23" t="s">
        <v>443</v>
      </c>
      <c r="C477" s="28">
        <v>5000</v>
      </c>
      <c r="D477" s="28">
        <f>C477</f>
        <v>5000</v>
      </c>
      <c r="E477" s="19" t="s">
        <v>28</v>
      </c>
      <c r="F477" s="19" t="s">
        <v>320</v>
      </c>
      <c r="G477" s="6" t="str">
        <f t="shared" si="22"/>
        <v>ร้านพาทิศเจริญทรัพย์</v>
      </c>
      <c r="H477" s="23"/>
      <c r="I477" s="38" t="s">
        <v>250</v>
      </c>
    </row>
    <row r="478" spans="1:9" x14ac:dyDescent="0.3">
      <c r="A478" s="22"/>
      <c r="B478" s="40" t="s">
        <v>321</v>
      </c>
      <c r="C478" s="41"/>
      <c r="D478" s="26"/>
      <c r="E478" s="22"/>
      <c r="F478" s="26">
        <f>D477</f>
        <v>5000</v>
      </c>
      <c r="G478" s="27">
        <f t="shared" si="22"/>
        <v>5000</v>
      </c>
      <c r="H478" s="40"/>
      <c r="I478" s="39" t="s">
        <v>495</v>
      </c>
    </row>
    <row r="479" spans="1:9" x14ac:dyDescent="0.3">
      <c r="A479" s="19">
        <v>160</v>
      </c>
      <c r="B479" s="23" t="s">
        <v>173</v>
      </c>
      <c r="C479" s="28">
        <v>25900</v>
      </c>
      <c r="D479" s="28">
        <f>C479</f>
        <v>25900</v>
      </c>
      <c r="E479" s="19" t="s">
        <v>28</v>
      </c>
      <c r="F479" s="19" t="s">
        <v>374</v>
      </c>
      <c r="G479" s="6" t="str">
        <f t="shared" si="22"/>
        <v>ร้านอาทิตย์</v>
      </c>
      <c r="H479" s="23"/>
      <c r="I479" s="38" t="s">
        <v>404</v>
      </c>
    </row>
    <row r="480" spans="1:9" x14ac:dyDescent="0.3">
      <c r="A480" s="22"/>
      <c r="B480" s="40" t="s">
        <v>496</v>
      </c>
      <c r="C480" s="41"/>
      <c r="D480" s="41"/>
      <c r="E480" s="22"/>
      <c r="F480" s="26">
        <f>D479</f>
        <v>25900</v>
      </c>
      <c r="G480" s="53">
        <f t="shared" si="22"/>
        <v>25900</v>
      </c>
      <c r="H480" s="40"/>
      <c r="I480" s="42" t="s">
        <v>497</v>
      </c>
    </row>
    <row r="481" spans="1:9" x14ac:dyDescent="0.3">
      <c r="A481" s="19">
        <v>161</v>
      </c>
      <c r="B481" s="23" t="s">
        <v>498</v>
      </c>
      <c r="C481" s="28">
        <v>2175</v>
      </c>
      <c r="D481" s="28">
        <f>C481</f>
        <v>2175</v>
      </c>
      <c r="E481" s="19" t="s">
        <v>28</v>
      </c>
      <c r="F481" s="19" t="s">
        <v>499</v>
      </c>
      <c r="G481" s="19" t="str">
        <f>F481</f>
        <v>หจก.เค เจ เจ ซัพพลาย</v>
      </c>
      <c r="H481" s="23"/>
      <c r="I481" s="38" t="s">
        <v>408</v>
      </c>
    </row>
    <row r="482" spans="1:9" x14ac:dyDescent="0.3">
      <c r="A482" s="21"/>
      <c r="B482" s="24"/>
      <c r="C482" s="26"/>
      <c r="D482" s="26"/>
      <c r="E482" s="21"/>
      <c r="F482" s="26">
        <f>D481</f>
        <v>2175</v>
      </c>
      <c r="G482" s="26">
        <f>F482</f>
        <v>2175</v>
      </c>
      <c r="H482" s="24"/>
      <c r="I482" s="39" t="s">
        <v>500</v>
      </c>
    </row>
    <row r="483" spans="1:9" x14ac:dyDescent="0.3">
      <c r="A483" s="19">
        <v>162</v>
      </c>
      <c r="B483" s="23" t="s">
        <v>88</v>
      </c>
      <c r="C483" s="28">
        <v>3200</v>
      </c>
      <c r="D483" s="28">
        <f>C483</f>
        <v>3200</v>
      </c>
      <c r="E483" s="19" t="s">
        <v>28</v>
      </c>
      <c r="F483" s="19" t="s">
        <v>501</v>
      </c>
      <c r="G483" s="6" t="str">
        <f>F483</f>
        <v>ร้านหัวถนนแบตเตอรี่</v>
      </c>
      <c r="H483" s="23"/>
      <c r="I483" s="38" t="s">
        <v>412</v>
      </c>
    </row>
    <row r="484" spans="1:9" x14ac:dyDescent="0.3">
      <c r="A484" s="21"/>
      <c r="B484" s="24" t="s">
        <v>321</v>
      </c>
      <c r="C484" s="41"/>
      <c r="D484" s="41"/>
      <c r="E484" s="21"/>
      <c r="F484" s="26">
        <f>D483</f>
        <v>3200</v>
      </c>
      <c r="G484" s="41">
        <f>F484</f>
        <v>3200</v>
      </c>
      <c r="H484" s="40"/>
      <c r="I484" s="42" t="s">
        <v>502</v>
      </c>
    </row>
    <row r="485" spans="1:9" x14ac:dyDescent="0.3">
      <c r="A485" s="45"/>
      <c r="B485" s="45"/>
      <c r="E485" s="45"/>
      <c r="F485" s="43"/>
    </row>
    <row r="487" spans="1:9" x14ac:dyDescent="0.3">
      <c r="I487" s="31" t="s">
        <v>10</v>
      </c>
    </row>
    <row r="488" spans="1:9" x14ac:dyDescent="0.3">
      <c r="A488" s="82" t="s">
        <v>157</v>
      </c>
      <c r="B488" s="82"/>
      <c r="C488" s="82"/>
      <c r="D488" s="82"/>
      <c r="E488" s="82"/>
      <c r="F488" s="82"/>
      <c r="G488" s="82"/>
      <c r="H488" s="82"/>
      <c r="I488" s="82"/>
    </row>
    <row r="489" spans="1:9" x14ac:dyDescent="0.3">
      <c r="A489" s="82" t="s">
        <v>11</v>
      </c>
      <c r="B489" s="82"/>
      <c r="C489" s="82"/>
      <c r="D489" s="82"/>
      <c r="E489" s="82"/>
      <c r="F489" s="82"/>
      <c r="G489" s="82"/>
      <c r="H489" s="82"/>
      <c r="I489" s="82"/>
    </row>
    <row r="490" spans="1:9" x14ac:dyDescent="0.3">
      <c r="A490" s="83" t="s">
        <v>656</v>
      </c>
      <c r="B490" s="83"/>
      <c r="C490" s="83"/>
      <c r="D490" s="83"/>
      <c r="E490" s="83"/>
      <c r="F490" s="83"/>
      <c r="G490" s="83"/>
      <c r="H490" s="83"/>
      <c r="I490" s="83"/>
    </row>
    <row r="491" spans="1:9" x14ac:dyDescent="0.3">
      <c r="A491" s="25" t="s">
        <v>12</v>
      </c>
      <c r="B491" s="25" t="s">
        <v>158</v>
      </c>
      <c r="C491" s="32" t="s">
        <v>13</v>
      </c>
      <c r="D491" s="32" t="s">
        <v>8</v>
      </c>
      <c r="E491" s="25" t="s">
        <v>14</v>
      </c>
      <c r="F491" s="25" t="s">
        <v>15</v>
      </c>
      <c r="G491" s="25" t="s">
        <v>16</v>
      </c>
      <c r="H491" s="25" t="s">
        <v>17</v>
      </c>
      <c r="I491" s="25" t="s">
        <v>18</v>
      </c>
    </row>
    <row r="492" spans="1:9" x14ac:dyDescent="0.3">
      <c r="A492" s="33" t="s">
        <v>19</v>
      </c>
      <c r="B492" s="33"/>
      <c r="C492" s="34" t="s">
        <v>20</v>
      </c>
      <c r="D492" s="35"/>
      <c r="E492" s="33" t="s">
        <v>21</v>
      </c>
      <c r="F492" s="33" t="s">
        <v>22</v>
      </c>
      <c r="G492" s="33" t="s">
        <v>23</v>
      </c>
      <c r="H492" s="33" t="s">
        <v>24</v>
      </c>
      <c r="I492" s="33" t="s">
        <v>25</v>
      </c>
    </row>
    <row r="493" spans="1:9" x14ac:dyDescent="0.3">
      <c r="A493" s="33"/>
      <c r="B493" s="36"/>
      <c r="C493" s="34"/>
      <c r="D493" s="37"/>
      <c r="E493" s="36"/>
      <c r="F493" s="33" t="s">
        <v>26</v>
      </c>
      <c r="G493" s="33" t="s">
        <v>20</v>
      </c>
      <c r="H493" s="33" t="s">
        <v>9</v>
      </c>
      <c r="I493" s="33" t="s">
        <v>27</v>
      </c>
    </row>
    <row r="494" spans="1:9" x14ac:dyDescent="0.3">
      <c r="A494" s="19">
        <v>163</v>
      </c>
      <c r="B494" s="23" t="s">
        <v>322</v>
      </c>
      <c r="C494" s="28">
        <v>20995</v>
      </c>
      <c r="D494" s="28">
        <f>C494</f>
        <v>20995</v>
      </c>
      <c r="E494" s="19" t="s">
        <v>28</v>
      </c>
      <c r="F494" s="19" t="s">
        <v>503</v>
      </c>
      <c r="G494" s="19" t="str">
        <f>F494</f>
        <v>ร้านสิริวัฒน์เทรดดิ้ง</v>
      </c>
      <c r="H494" s="23"/>
      <c r="I494" s="38" t="s">
        <v>415</v>
      </c>
    </row>
    <row r="495" spans="1:9" x14ac:dyDescent="0.3">
      <c r="A495" s="21"/>
      <c r="B495" s="24" t="s">
        <v>504</v>
      </c>
      <c r="C495" s="41"/>
      <c r="D495" s="26"/>
      <c r="E495" s="22"/>
      <c r="F495" s="41">
        <f>D494</f>
        <v>20995</v>
      </c>
      <c r="G495" s="41">
        <f>F495</f>
        <v>20995</v>
      </c>
      <c r="H495" s="24"/>
      <c r="I495" s="39" t="s">
        <v>488</v>
      </c>
    </row>
    <row r="496" spans="1:9" x14ac:dyDescent="0.3">
      <c r="A496" s="19">
        <v>164</v>
      </c>
      <c r="B496" s="23" t="s">
        <v>322</v>
      </c>
      <c r="C496" s="28">
        <v>18374</v>
      </c>
      <c r="D496" s="28">
        <f>C496</f>
        <v>18374</v>
      </c>
      <c r="E496" s="19" t="s">
        <v>28</v>
      </c>
      <c r="F496" s="19" t="s">
        <v>503</v>
      </c>
      <c r="G496" s="6" t="str">
        <f t="shared" ref="G496:G507" si="23">F496</f>
        <v>ร้านสิริวัฒน์เทรดดิ้ง</v>
      </c>
      <c r="H496" s="23"/>
      <c r="I496" s="38" t="s">
        <v>418</v>
      </c>
    </row>
    <row r="497" spans="1:9" x14ac:dyDescent="0.3">
      <c r="A497" s="21"/>
      <c r="B497" s="24" t="s">
        <v>505</v>
      </c>
      <c r="C497" s="26"/>
      <c r="D497" s="26"/>
      <c r="E497" s="21"/>
      <c r="F497" s="41">
        <f>D496</f>
        <v>18374</v>
      </c>
      <c r="G497" s="26">
        <f t="shared" si="23"/>
        <v>18374</v>
      </c>
      <c r="H497" s="24"/>
      <c r="I497" s="39" t="s">
        <v>488</v>
      </c>
    </row>
    <row r="498" spans="1:9" x14ac:dyDescent="0.3">
      <c r="A498" s="19">
        <v>165</v>
      </c>
      <c r="B498" s="23" t="s">
        <v>322</v>
      </c>
      <c r="C498" s="28">
        <v>14815</v>
      </c>
      <c r="D498" s="28">
        <f>C498</f>
        <v>14815</v>
      </c>
      <c r="E498" s="19" t="s">
        <v>28</v>
      </c>
      <c r="F498" s="19" t="s">
        <v>503</v>
      </c>
      <c r="G498" s="6" t="str">
        <f t="shared" si="23"/>
        <v>ร้านสิริวัฒน์เทรดดิ้ง</v>
      </c>
      <c r="H498" s="23"/>
      <c r="I498" s="38" t="s">
        <v>422</v>
      </c>
    </row>
    <row r="499" spans="1:9" x14ac:dyDescent="0.3">
      <c r="A499" s="22"/>
      <c r="B499" s="24" t="s">
        <v>506</v>
      </c>
      <c r="C499" s="41"/>
      <c r="D499" s="26"/>
      <c r="E499" s="22"/>
      <c r="F499" s="26">
        <f>D498</f>
        <v>14815</v>
      </c>
      <c r="G499" s="27">
        <f t="shared" si="23"/>
        <v>14815</v>
      </c>
      <c r="H499" s="40"/>
      <c r="I499" s="39" t="s">
        <v>488</v>
      </c>
    </row>
    <row r="500" spans="1:9" x14ac:dyDescent="0.3">
      <c r="A500" s="19">
        <v>166</v>
      </c>
      <c r="B500" s="23" t="s">
        <v>507</v>
      </c>
      <c r="C500" s="28">
        <v>500000</v>
      </c>
      <c r="D500" s="28">
        <f>C500</f>
        <v>500000</v>
      </c>
      <c r="E500" s="19" t="s">
        <v>28</v>
      </c>
      <c r="F500" s="19" t="s">
        <v>32</v>
      </c>
      <c r="G500" s="6" t="str">
        <f t="shared" si="23"/>
        <v>หจก.ป.รวยทรัพย์ 2010</v>
      </c>
      <c r="H500" s="23"/>
      <c r="I500" s="38" t="s">
        <v>508</v>
      </c>
    </row>
    <row r="501" spans="1:9" x14ac:dyDescent="0.3">
      <c r="A501" s="22"/>
      <c r="B501" s="40" t="s">
        <v>509</v>
      </c>
      <c r="C501" s="41"/>
      <c r="D501" s="41"/>
      <c r="E501" s="22"/>
      <c r="F501" s="26">
        <v>500000</v>
      </c>
      <c r="G501" s="53">
        <f t="shared" si="23"/>
        <v>500000</v>
      </c>
      <c r="H501" s="40"/>
      <c r="I501" s="39" t="s">
        <v>477</v>
      </c>
    </row>
    <row r="502" spans="1:9" x14ac:dyDescent="0.3">
      <c r="A502" s="19">
        <v>167</v>
      </c>
      <c r="B502" s="23" t="s">
        <v>510</v>
      </c>
      <c r="C502" s="28">
        <v>100000</v>
      </c>
      <c r="D502" s="28">
        <f>C502</f>
        <v>100000</v>
      </c>
      <c r="E502" s="19" t="s">
        <v>28</v>
      </c>
      <c r="F502" s="19" t="s">
        <v>511</v>
      </c>
      <c r="G502" s="6" t="str">
        <f t="shared" si="23"/>
        <v>นายณรงค์กร์ โม่งเม้า</v>
      </c>
      <c r="H502" s="23"/>
      <c r="I502" s="38" t="s">
        <v>512</v>
      </c>
    </row>
    <row r="503" spans="1:9" x14ac:dyDescent="0.3">
      <c r="A503" s="21"/>
      <c r="B503" s="24" t="s">
        <v>513</v>
      </c>
      <c r="C503" s="26"/>
      <c r="D503" s="26"/>
      <c r="E503" s="21"/>
      <c r="F503" s="41">
        <v>100000</v>
      </c>
      <c r="G503" s="26">
        <f t="shared" si="23"/>
        <v>100000</v>
      </c>
      <c r="H503" s="24"/>
      <c r="I503" s="39" t="s">
        <v>500</v>
      </c>
    </row>
    <row r="504" spans="1:9" x14ac:dyDescent="0.3">
      <c r="A504" s="19">
        <v>168</v>
      </c>
      <c r="B504" s="23" t="s">
        <v>514</v>
      </c>
      <c r="C504" s="28">
        <v>823000</v>
      </c>
      <c r="D504" s="28">
        <v>860000</v>
      </c>
      <c r="E504" s="19" t="s">
        <v>33</v>
      </c>
      <c r="F504" s="19" t="s">
        <v>515</v>
      </c>
      <c r="G504" s="6" t="str">
        <f t="shared" si="23"/>
        <v>บจก.ศศิธร รุ่งเรืองคอนกรีต</v>
      </c>
      <c r="H504" s="23"/>
      <c r="I504" s="38" t="s">
        <v>516</v>
      </c>
    </row>
    <row r="505" spans="1:9" x14ac:dyDescent="0.3">
      <c r="A505" s="22"/>
      <c r="B505" s="40" t="s">
        <v>517</v>
      </c>
      <c r="C505" s="41"/>
      <c r="D505" s="26"/>
      <c r="E505" s="22"/>
      <c r="F505" s="26">
        <v>650000</v>
      </c>
      <c r="G505" s="27">
        <f t="shared" si="23"/>
        <v>650000</v>
      </c>
      <c r="H505" s="40"/>
      <c r="I505" s="39" t="s">
        <v>488</v>
      </c>
    </row>
    <row r="506" spans="1:9" x14ac:dyDescent="0.3">
      <c r="A506" s="19">
        <v>169</v>
      </c>
      <c r="B506" s="23" t="s">
        <v>518</v>
      </c>
      <c r="C506" s="28">
        <v>1273000</v>
      </c>
      <c r="D506" s="28">
        <v>985903.07</v>
      </c>
      <c r="E506" s="19" t="s">
        <v>33</v>
      </c>
      <c r="F506" s="19" t="s">
        <v>519</v>
      </c>
      <c r="G506" s="6" t="str">
        <f t="shared" si="23"/>
        <v>บจก.เอสวีดีคอนสตรัคชั่น</v>
      </c>
      <c r="H506" s="23"/>
      <c r="I506" s="38" t="s">
        <v>520</v>
      </c>
    </row>
    <row r="507" spans="1:9" x14ac:dyDescent="0.3">
      <c r="A507" s="22"/>
      <c r="B507" s="40" t="s">
        <v>521</v>
      </c>
      <c r="C507" s="41"/>
      <c r="D507" s="41"/>
      <c r="E507" s="22"/>
      <c r="F507" s="26">
        <v>802400</v>
      </c>
      <c r="G507" s="53">
        <f t="shared" si="23"/>
        <v>802400</v>
      </c>
      <c r="H507" s="40"/>
      <c r="I507" s="42" t="s">
        <v>488</v>
      </c>
    </row>
    <row r="508" spans="1:9" x14ac:dyDescent="0.3">
      <c r="A508" s="19">
        <v>170</v>
      </c>
      <c r="B508" s="23" t="s">
        <v>514</v>
      </c>
      <c r="C508" s="28">
        <v>441000</v>
      </c>
      <c r="D508" s="28">
        <v>450000</v>
      </c>
      <c r="E508" s="19" t="s">
        <v>28</v>
      </c>
      <c r="F508" s="19" t="s">
        <v>292</v>
      </c>
      <c r="G508" s="19" t="str">
        <f>F508</f>
        <v>นายวิชัย สุขสงวน</v>
      </c>
      <c r="H508" s="23"/>
      <c r="I508" s="38" t="s">
        <v>522</v>
      </c>
    </row>
    <row r="509" spans="1:9" x14ac:dyDescent="0.3">
      <c r="A509" s="21"/>
      <c r="B509" s="24" t="s">
        <v>523</v>
      </c>
      <c r="C509" s="26"/>
      <c r="D509" s="26"/>
      <c r="E509" s="21"/>
      <c r="F509" s="26">
        <v>441000</v>
      </c>
      <c r="G509" s="26">
        <f>F509</f>
        <v>441000</v>
      </c>
      <c r="H509" s="24"/>
      <c r="I509" s="39" t="s">
        <v>488</v>
      </c>
    </row>
    <row r="510" spans="1:9" x14ac:dyDescent="0.3">
      <c r="A510" s="19">
        <v>171</v>
      </c>
      <c r="B510" s="23" t="s">
        <v>524</v>
      </c>
      <c r="C510" s="28">
        <v>120000</v>
      </c>
      <c r="D510" s="28">
        <v>120000</v>
      </c>
      <c r="E510" s="19" t="s">
        <v>28</v>
      </c>
      <c r="F510" s="19" t="s">
        <v>292</v>
      </c>
      <c r="G510" s="6" t="str">
        <f>F510</f>
        <v>นายวิชัย สุขสงวน</v>
      </c>
      <c r="H510" s="23"/>
      <c r="I510" s="38" t="s">
        <v>525</v>
      </c>
    </row>
    <row r="511" spans="1:9" x14ac:dyDescent="0.3">
      <c r="A511" s="21"/>
      <c r="B511" s="24" t="s">
        <v>526</v>
      </c>
      <c r="C511" s="26"/>
      <c r="D511" s="26"/>
      <c r="E511" s="21"/>
      <c r="F511" s="26">
        <v>120000</v>
      </c>
      <c r="G511" s="41">
        <f>F511</f>
        <v>120000</v>
      </c>
      <c r="H511" s="24"/>
      <c r="I511" s="42" t="s">
        <v>488</v>
      </c>
    </row>
    <row r="512" spans="1:9" x14ac:dyDescent="0.3">
      <c r="A512" s="45"/>
      <c r="B512" s="45"/>
      <c r="C512" s="60"/>
      <c r="D512" s="60"/>
      <c r="E512" s="45"/>
      <c r="F512" s="43"/>
      <c r="H512" s="45"/>
    </row>
    <row r="514" spans="1:9" x14ac:dyDescent="0.3">
      <c r="I514" s="31" t="s">
        <v>10</v>
      </c>
    </row>
    <row r="515" spans="1:9" x14ac:dyDescent="0.3">
      <c r="A515" s="82" t="s">
        <v>157</v>
      </c>
      <c r="B515" s="82"/>
      <c r="C515" s="82"/>
      <c r="D515" s="82"/>
      <c r="E515" s="82"/>
      <c r="F515" s="82"/>
      <c r="G515" s="82"/>
      <c r="H515" s="82"/>
      <c r="I515" s="82"/>
    </row>
    <row r="516" spans="1:9" x14ac:dyDescent="0.3">
      <c r="A516" s="82" t="s">
        <v>11</v>
      </c>
      <c r="B516" s="82"/>
      <c r="C516" s="82"/>
      <c r="D516" s="82"/>
      <c r="E516" s="82"/>
      <c r="F516" s="82"/>
      <c r="G516" s="82"/>
      <c r="H516" s="82"/>
      <c r="I516" s="82"/>
    </row>
    <row r="517" spans="1:9" x14ac:dyDescent="0.3">
      <c r="A517" s="83" t="s">
        <v>656</v>
      </c>
      <c r="B517" s="83"/>
      <c r="C517" s="83"/>
      <c r="D517" s="83"/>
      <c r="E517" s="83"/>
      <c r="F517" s="83"/>
      <c r="G517" s="83"/>
      <c r="H517" s="83"/>
      <c r="I517" s="83"/>
    </row>
    <row r="518" spans="1:9" x14ac:dyDescent="0.3">
      <c r="A518" s="25" t="s">
        <v>12</v>
      </c>
      <c r="B518" s="25" t="s">
        <v>158</v>
      </c>
      <c r="C518" s="32" t="s">
        <v>13</v>
      </c>
      <c r="D518" s="32" t="s">
        <v>8</v>
      </c>
      <c r="E518" s="25" t="s">
        <v>14</v>
      </c>
      <c r="F518" s="25" t="s">
        <v>15</v>
      </c>
      <c r="G518" s="25" t="s">
        <v>16</v>
      </c>
      <c r="H518" s="25" t="s">
        <v>17</v>
      </c>
      <c r="I518" s="25" t="s">
        <v>18</v>
      </c>
    </row>
    <row r="519" spans="1:9" x14ac:dyDescent="0.3">
      <c r="A519" s="33" t="s">
        <v>19</v>
      </c>
      <c r="B519" s="33"/>
      <c r="C519" s="34" t="s">
        <v>20</v>
      </c>
      <c r="D519" s="35"/>
      <c r="E519" s="33" t="s">
        <v>21</v>
      </c>
      <c r="F519" s="33" t="s">
        <v>22</v>
      </c>
      <c r="G519" s="33" t="s">
        <v>23</v>
      </c>
      <c r="H519" s="33" t="s">
        <v>24</v>
      </c>
      <c r="I519" s="33" t="s">
        <v>25</v>
      </c>
    </row>
    <row r="520" spans="1:9" x14ac:dyDescent="0.3">
      <c r="A520" s="33"/>
      <c r="B520" s="36"/>
      <c r="C520" s="34"/>
      <c r="D520" s="37"/>
      <c r="E520" s="36"/>
      <c r="F520" s="33" t="s">
        <v>26</v>
      </c>
      <c r="G520" s="33" t="s">
        <v>20</v>
      </c>
      <c r="H520" s="33" t="s">
        <v>9</v>
      </c>
      <c r="I520" s="33" t="s">
        <v>27</v>
      </c>
    </row>
    <row r="521" spans="1:9" x14ac:dyDescent="0.3">
      <c r="A521" s="19">
        <v>172</v>
      </c>
      <c r="B521" s="23" t="s">
        <v>527</v>
      </c>
      <c r="C521" s="28">
        <v>10000</v>
      </c>
      <c r="D521" s="28">
        <v>10000</v>
      </c>
      <c r="E521" s="19" t="s">
        <v>28</v>
      </c>
      <c r="F521" s="19" t="s">
        <v>528</v>
      </c>
      <c r="G521" s="19" t="str">
        <f>F521</f>
        <v>ร้านเจ.พี.ดีไซน์สเปซ</v>
      </c>
      <c r="H521" s="23"/>
      <c r="I521" s="38" t="s">
        <v>404</v>
      </c>
    </row>
    <row r="522" spans="1:9" x14ac:dyDescent="0.3">
      <c r="A522" s="21"/>
      <c r="B522" s="24"/>
      <c r="C522" s="26"/>
      <c r="D522" s="26"/>
      <c r="E522" s="22"/>
      <c r="F522" s="41">
        <f>D521</f>
        <v>10000</v>
      </c>
      <c r="G522" s="26">
        <f>F522</f>
        <v>10000</v>
      </c>
      <c r="H522" s="40"/>
      <c r="I522" s="42" t="s">
        <v>529</v>
      </c>
    </row>
    <row r="523" spans="1:9" x14ac:dyDescent="0.3">
      <c r="A523" s="19">
        <v>173</v>
      </c>
      <c r="B523" s="23" t="s">
        <v>667</v>
      </c>
      <c r="C523" s="28">
        <v>3200</v>
      </c>
      <c r="D523" s="28">
        <v>3200</v>
      </c>
      <c r="E523" s="19" t="s">
        <v>28</v>
      </c>
      <c r="F523" s="19" t="s">
        <v>530</v>
      </c>
      <c r="G523" s="19" t="str">
        <f t="shared" ref="G523:G533" si="24">F523</f>
        <v>นายนพพร อาจหาญ</v>
      </c>
      <c r="H523" s="23"/>
      <c r="I523" s="38" t="s">
        <v>408</v>
      </c>
    </row>
    <row r="524" spans="1:9" x14ac:dyDescent="0.3">
      <c r="A524" s="21"/>
      <c r="B524" s="24" t="s">
        <v>666</v>
      </c>
      <c r="C524" s="26"/>
      <c r="D524" s="26"/>
      <c r="E524" s="21"/>
      <c r="F524" s="41">
        <f>D523</f>
        <v>3200</v>
      </c>
      <c r="G524" s="26">
        <f t="shared" si="24"/>
        <v>3200</v>
      </c>
      <c r="H524" s="24"/>
      <c r="I524" s="39" t="s">
        <v>529</v>
      </c>
    </row>
    <row r="525" spans="1:9" x14ac:dyDescent="0.3">
      <c r="A525" s="19">
        <v>174</v>
      </c>
      <c r="B525" s="23" t="s">
        <v>669</v>
      </c>
      <c r="C525" s="28">
        <v>19000</v>
      </c>
      <c r="D525" s="28">
        <v>19000</v>
      </c>
      <c r="E525" s="19" t="s">
        <v>28</v>
      </c>
      <c r="F525" s="19" t="s">
        <v>531</v>
      </c>
      <c r="G525" s="6" t="str">
        <f t="shared" si="24"/>
        <v>หจก.เค เจเจ ซัพพลาย</v>
      </c>
      <c r="H525" s="23"/>
      <c r="I525" s="38" t="s">
        <v>453</v>
      </c>
    </row>
    <row r="526" spans="1:9" x14ac:dyDescent="0.3">
      <c r="A526" s="21"/>
      <c r="B526" s="24" t="s">
        <v>668</v>
      </c>
      <c r="C526" s="26"/>
      <c r="D526" s="26"/>
      <c r="E526" s="21"/>
      <c r="F526" s="26">
        <f>D525</f>
        <v>19000</v>
      </c>
      <c r="G526" s="26">
        <f t="shared" si="24"/>
        <v>19000</v>
      </c>
      <c r="H526" s="24"/>
      <c r="I526" s="39" t="s">
        <v>532</v>
      </c>
    </row>
    <row r="527" spans="1:9" x14ac:dyDescent="0.3">
      <c r="A527" s="19">
        <v>175</v>
      </c>
      <c r="B527" s="23" t="s">
        <v>533</v>
      </c>
      <c r="C527" s="28">
        <v>24100</v>
      </c>
      <c r="D527" s="28">
        <v>24100</v>
      </c>
      <c r="E527" s="19" t="s">
        <v>28</v>
      </c>
      <c r="F527" s="19" t="s">
        <v>534</v>
      </c>
      <c r="G527" s="19" t="str">
        <f t="shared" si="24"/>
        <v>ร้านรัตนภัณฑ์(แม่นิว)</v>
      </c>
      <c r="H527" s="23"/>
      <c r="I527" s="38" t="s">
        <v>457</v>
      </c>
    </row>
    <row r="528" spans="1:9" x14ac:dyDescent="0.3">
      <c r="A528" s="21"/>
      <c r="B528" s="24" t="s">
        <v>535</v>
      </c>
      <c r="C528" s="26"/>
      <c r="D528" s="26"/>
      <c r="E528" s="21"/>
      <c r="F528" s="26">
        <f>SUM(D527)</f>
        <v>24100</v>
      </c>
      <c r="G528" s="26">
        <f t="shared" si="24"/>
        <v>24100</v>
      </c>
      <c r="H528" s="24"/>
      <c r="I528" s="39" t="s">
        <v>532</v>
      </c>
    </row>
    <row r="529" spans="1:9" x14ac:dyDescent="0.3">
      <c r="A529" s="19">
        <v>176</v>
      </c>
      <c r="B529" s="23" t="s">
        <v>261</v>
      </c>
      <c r="C529" s="28">
        <v>10770</v>
      </c>
      <c r="D529" s="28">
        <v>10770</v>
      </c>
      <c r="E529" s="19" t="s">
        <v>28</v>
      </c>
      <c r="F529" s="19" t="s">
        <v>374</v>
      </c>
      <c r="G529" s="19" t="str">
        <f t="shared" si="24"/>
        <v>ร้านอาทิตย์</v>
      </c>
      <c r="H529" s="23"/>
      <c r="I529" s="38" t="s">
        <v>461</v>
      </c>
    </row>
    <row r="530" spans="1:9" x14ac:dyDescent="0.3">
      <c r="A530" s="22"/>
      <c r="B530" s="24" t="s">
        <v>376</v>
      </c>
      <c r="C530" s="41"/>
      <c r="D530" s="26"/>
      <c r="E530" s="22"/>
      <c r="F530" s="26">
        <f>SUM(D529)</f>
        <v>10770</v>
      </c>
      <c r="G530" s="26">
        <f t="shared" si="24"/>
        <v>10770</v>
      </c>
      <c r="H530" s="40"/>
      <c r="I530" s="39" t="s">
        <v>536</v>
      </c>
    </row>
    <row r="531" spans="1:9" x14ac:dyDescent="0.3">
      <c r="A531" s="19">
        <v>177</v>
      </c>
      <c r="B531" s="23" t="s">
        <v>537</v>
      </c>
      <c r="C531" s="28">
        <v>27200</v>
      </c>
      <c r="D531" s="28">
        <v>27200</v>
      </c>
      <c r="E531" s="19" t="s">
        <v>28</v>
      </c>
      <c r="F531" s="19" t="s">
        <v>447</v>
      </c>
      <c r="G531" s="19" t="str">
        <f t="shared" si="24"/>
        <v>นายมงคล โม่งเม้า</v>
      </c>
      <c r="H531" s="23"/>
      <c r="I531" s="38" t="s">
        <v>464</v>
      </c>
    </row>
    <row r="532" spans="1:9" x14ac:dyDescent="0.3">
      <c r="A532" s="22"/>
      <c r="B532" s="24"/>
      <c r="C532" s="41"/>
      <c r="D532" s="41"/>
      <c r="E532" s="22"/>
      <c r="F532" s="41">
        <f>SUM(D531)</f>
        <v>27200</v>
      </c>
      <c r="G532" s="41">
        <f t="shared" si="24"/>
        <v>27200</v>
      </c>
      <c r="H532" s="40"/>
      <c r="I532" s="39" t="s">
        <v>538</v>
      </c>
    </row>
    <row r="533" spans="1:9" x14ac:dyDescent="0.3">
      <c r="A533" s="19">
        <v>178</v>
      </c>
      <c r="B533" s="23" t="s">
        <v>539</v>
      </c>
      <c r="C533" s="28">
        <v>381000</v>
      </c>
      <c r="D533" s="28">
        <v>381000</v>
      </c>
      <c r="E533" s="19" t="s">
        <v>28</v>
      </c>
      <c r="F533" s="19" t="s">
        <v>32</v>
      </c>
      <c r="G533" s="6" t="str">
        <f t="shared" si="24"/>
        <v>หจก.ป.รวยทรัพย์ 2010</v>
      </c>
      <c r="H533" s="23"/>
      <c r="I533" s="38" t="s">
        <v>540</v>
      </c>
    </row>
    <row r="534" spans="1:9" x14ac:dyDescent="0.3">
      <c r="A534" s="22"/>
      <c r="B534" s="40"/>
      <c r="C534" s="41"/>
      <c r="D534" s="41"/>
      <c r="E534" s="22"/>
      <c r="F534" s="41">
        <v>381000</v>
      </c>
      <c r="G534" s="26">
        <f>F534</f>
        <v>381000</v>
      </c>
      <c r="H534" s="40"/>
      <c r="I534" s="39" t="s">
        <v>541</v>
      </c>
    </row>
    <row r="535" spans="1:9" x14ac:dyDescent="0.3">
      <c r="A535" s="19">
        <v>179</v>
      </c>
      <c r="B535" s="23" t="s">
        <v>542</v>
      </c>
      <c r="C535" s="28">
        <v>20000</v>
      </c>
      <c r="D535" s="28">
        <v>20000</v>
      </c>
      <c r="E535" s="19" t="s">
        <v>28</v>
      </c>
      <c r="F535" s="19" t="s">
        <v>543</v>
      </c>
      <c r="G535" s="19" t="str">
        <f>F535</f>
        <v>น.ส.รัตติกาล เสือแสง</v>
      </c>
      <c r="H535" s="23"/>
      <c r="I535" s="38" t="s">
        <v>408</v>
      </c>
    </row>
    <row r="536" spans="1:9" x14ac:dyDescent="0.3">
      <c r="A536" s="22"/>
      <c r="B536" s="40" t="s">
        <v>544</v>
      </c>
      <c r="C536" s="41"/>
      <c r="D536" s="41"/>
      <c r="E536" s="22"/>
      <c r="F536" s="26">
        <f>D535</f>
        <v>20000</v>
      </c>
      <c r="G536" s="41">
        <f>F536</f>
        <v>20000</v>
      </c>
      <c r="H536" s="40"/>
      <c r="I536" s="39" t="s">
        <v>536</v>
      </c>
    </row>
    <row r="537" spans="1:9" x14ac:dyDescent="0.3">
      <c r="A537" s="19">
        <v>180</v>
      </c>
      <c r="B537" s="23" t="s">
        <v>545</v>
      </c>
      <c r="C537" s="28">
        <v>20000</v>
      </c>
      <c r="D537" s="28">
        <v>20000</v>
      </c>
      <c r="E537" s="19" t="s">
        <v>28</v>
      </c>
      <c r="F537" s="19" t="s">
        <v>546</v>
      </c>
      <c r="G537" s="19" t="str">
        <f>F537</f>
        <v>น.ส.ศิริกาญจน์ ศิลา</v>
      </c>
      <c r="H537" s="23"/>
      <c r="I537" s="38" t="s">
        <v>412</v>
      </c>
    </row>
    <row r="538" spans="1:9" x14ac:dyDescent="0.3">
      <c r="A538" s="22"/>
      <c r="B538" s="40" t="s">
        <v>104</v>
      </c>
      <c r="C538" s="41"/>
      <c r="D538" s="41"/>
      <c r="E538" s="22"/>
      <c r="F538" s="26">
        <f>D537</f>
        <v>20000</v>
      </c>
      <c r="G538" s="41">
        <f>F538</f>
        <v>20000</v>
      </c>
      <c r="H538" s="40"/>
      <c r="I538" s="39" t="s">
        <v>547</v>
      </c>
    </row>
    <row r="539" spans="1:9" x14ac:dyDescent="0.3">
      <c r="F539" s="43"/>
      <c r="I539" s="43"/>
    </row>
    <row r="541" spans="1:9" x14ac:dyDescent="0.3">
      <c r="I541" s="31" t="s">
        <v>10</v>
      </c>
    </row>
    <row r="542" spans="1:9" x14ac:dyDescent="0.3">
      <c r="A542" s="82" t="s">
        <v>157</v>
      </c>
      <c r="B542" s="82"/>
      <c r="C542" s="82"/>
      <c r="D542" s="82"/>
      <c r="E542" s="82"/>
      <c r="F542" s="82"/>
      <c r="G542" s="82"/>
      <c r="H542" s="82"/>
      <c r="I542" s="82"/>
    </row>
    <row r="543" spans="1:9" x14ac:dyDescent="0.3">
      <c r="A543" s="82" t="s">
        <v>11</v>
      </c>
      <c r="B543" s="82"/>
      <c r="C543" s="82"/>
      <c r="D543" s="82"/>
      <c r="E543" s="82"/>
      <c r="F543" s="82"/>
      <c r="G543" s="82"/>
      <c r="H543" s="82"/>
      <c r="I543" s="82"/>
    </row>
    <row r="544" spans="1:9" x14ac:dyDescent="0.3">
      <c r="A544" s="83" t="s">
        <v>656</v>
      </c>
      <c r="B544" s="83"/>
      <c r="C544" s="83"/>
      <c r="D544" s="83"/>
      <c r="E544" s="83"/>
      <c r="F544" s="83"/>
      <c r="G544" s="83"/>
      <c r="H544" s="83"/>
      <c r="I544" s="83"/>
    </row>
    <row r="545" spans="1:9" x14ac:dyDescent="0.3">
      <c r="A545" s="25" t="s">
        <v>12</v>
      </c>
      <c r="B545" s="25" t="s">
        <v>158</v>
      </c>
      <c r="C545" s="32" t="s">
        <v>13</v>
      </c>
      <c r="D545" s="32" t="s">
        <v>8</v>
      </c>
      <c r="E545" s="25" t="s">
        <v>14</v>
      </c>
      <c r="F545" s="25" t="s">
        <v>15</v>
      </c>
      <c r="G545" s="25" t="s">
        <v>16</v>
      </c>
      <c r="H545" s="25" t="s">
        <v>17</v>
      </c>
      <c r="I545" s="25" t="s">
        <v>18</v>
      </c>
    </row>
    <row r="546" spans="1:9" x14ac:dyDescent="0.3">
      <c r="A546" s="33" t="s">
        <v>19</v>
      </c>
      <c r="B546" s="33"/>
      <c r="C546" s="34" t="s">
        <v>20</v>
      </c>
      <c r="D546" s="35"/>
      <c r="E546" s="33" t="s">
        <v>21</v>
      </c>
      <c r="F546" s="33" t="s">
        <v>22</v>
      </c>
      <c r="G546" s="33" t="s">
        <v>23</v>
      </c>
      <c r="H546" s="33" t="s">
        <v>24</v>
      </c>
      <c r="I546" s="33" t="s">
        <v>25</v>
      </c>
    </row>
    <row r="547" spans="1:9" x14ac:dyDescent="0.3">
      <c r="A547" s="33"/>
      <c r="B547" s="36"/>
      <c r="C547" s="34"/>
      <c r="D547" s="37"/>
      <c r="E547" s="36"/>
      <c r="F547" s="33" t="s">
        <v>26</v>
      </c>
      <c r="G547" s="33" t="s">
        <v>20</v>
      </c>
      <c r="H547" s="33" t="s">
        <v>9</v>
      </c>
      <c r="I547" s="33" t="s">
        <v>27</v>
      </c>
    </row>
    <row r="548" spans="1:9" x14ac:dyDescent="0.3">
      <c r="A548" s="19">
        <v>181</v>
      </c>
      <c r="B548" s="23" t="s">
        <v>548</v>
      </c>
      <c r="C548" s="28">
        <v>4150</v>
      </c>
      <c r="D548" s="28">
        <f>C548</f>
        <v>4150</v>
      </c>
      <c r="E548" s="19" t="s">
        <v>28</v>
      </c>
      <c r="F548" s="19" t="s">
        <v>549</v>
      </c>
      <c r="G548" s="19" t="str">
        <f>F548</f>
        <v>ณ.พาณิช</v>
      </c>
      <c r="H548" s="23"/>
      <c r="I548" s="38" t="s">
        <v>412</v>
      </c>
    </row>
    <row r="549" spans="1:9" x14ac:dyDescent="0.3">
      <c r="A549" s="22"/>
      <c r="B549" s="24" t="s">
        <v>550</v>
      </c>
      <c r="C549" s="41"/>
      <c r="D549" s="26"/>
      <c r="E549" s="22"/>
      <c r="F549" s="26">
        <f>SUM(D548)</f>
        <v>4150</v>
      </c>
      <c r="G549" s="41">
        <f>F549</f>
        <v>4150</v>
      </c>
      <c r="H549" s="40"/>
      <c r="I549" s="42" t="s">
        <v>551</v>
      </c>
    </row>
    <row r="550" spans="1:9" x14ac:dyDescent="0.3">
      <c r="A550" s="19">
        <v>182</v>
      </c>
      <c r="B550" s="23" t="s">
        <v>552</v>
      </c>
      <c r="C550" s="28">
        <v>16000</v>
      </c>
      <c r="D550" s="28">
        <f>C550</f>
        <v>16000</v>
      </c>
      <c r="E550" s="19" t="s">
        <v>28</v>
      </c>
      <c r="F550" s="19" t="s">
        <v>553</v>
      </c>
      <c r="G550" s="19" t="str">
        <f>F550</f>
        <v>ร้าน ช.เจริญแมชชีนเทค</v>
      </c>
      <c r="H550" s="23"/>
      <c r="I550" s="38" t="s">
        <v>415</v>
      </c>
    </row>
    <row r="551" spans="1:9" x14ac:dyDescent="0.3">
      <c r="A551" s="21"/>
      <c r="B551" s="24"/>
      <c r="C551" s="26"/>
      <c r="D551" s="26"/>
      <c r="E551" s="21"/>
      <c r="F551" s="26">
        <f>SUM(D550)</f>
        <v>16000</v>
      </c>
      <c r="G551" s="26">
        <f>SUM(F551)</f>
        <v>16000</v>
      </c>
      <c r="H551" s="24"/>
      <c r="I551" s="39" t="s">
        <v>551</v>
      </c>
    </row>
    <row r="552" spans="1:9" x14ac:dyDescent="0.3">
      <c r="A552" s="19">
        <v>183</v>
      </c>
      <c r="B552" s="23" t="s">
        <v>676</v>
      </c>
      <c r="C552" s="28">
        <v>60000</v>
      </c>
      <c r="D552" s="28">
        <f>C552</f>
        <v>60000</v>
      </c>
      <c r="E552" s="19" t="s">
        <v>28</v>
      </c>
      <c r="F552" s="19" t="s">
        <v>554</v>
      </c>
      <c r="G552" s="19" t="str">
        <f>F552</f>
        <v>นางสมจิตร เภ่าโง่น</v>
      </c>
      <c r="H552" s="23"/>
      <c r="I552" s="38" t="s">
        <v>418</v>
      </c>
    </row>
    <row r="553" spans="1:9" x14ac:dyDescent="0.3">
      <c r="A553" s="21"/>
      <c r="B553" s="24" t="s">
        <v>565</v>
      </c>
      <c r="C553" s="26"/>
      <c r="D553" s="26"/>
      <c r="E553" s="21"/>
      <c r="F553" s="26">
        <f>SUM(D552)</f>
        <v>60000</v>
      </c>
      <c r="G553" s="26">
        <f>SUM(D552)</f>
        <v>60000</v>
      </c>
      <c r="H553" s="24"/>
      <c r="I553" s="39" t="s">
        <v>551</v>
      </c>
    </row>
    <row r="554" spans="1:9" x14ac:dyDescent="0.3">
      <c r="A554" s="19">
        <v>184</v>
      </c>
      <c r="B554" s="23" t="s">
        <v>555</v>
      </c>
      <c r="C554" s="28">
        <v>450</v>
      </c>
      <c r="D554" s="28">
        <f>C554</f>
        <v>450</v>
      </c>
      <c r="E554" s="19" t="s">
        <v>28</v>
      </c>
      <c r="F554" s="19" t="s">
        <v>556</v>
      </c>
      <c r="G554" s="19" t="str">
        <f>F554</f>
        <v>ร้านหมูกราฟฟิก</v>
      </c>
      <c r="H554" s="23"/>
      <c r="I554" s="38" t="s">
        <v>422</v>
      </c>
    </row>
    <row r="555" spans="1:9" x14ac:dyDescent="0.3">
      <c r="A555" s="21"/>
      <c r="B555" s="24"/>
      <c r="C555" s="26"/>
      <c r="D555" s="26"/>
      <c r="E555" s="21"/>
      <c r="F555" s="26">
        <f>SUM(D554)</f>
        <v>450</v>
      </c>
      <c r="G555" s="26">
        <f>SUM(D554)</f>
        <v>450</v>
      </c>
      <c r="H555" s="24"/>
      <c r="I555" s="39" t="s">
        <v>557</v>
      </c>
    </row>
    <row r="556" spans="1:9" x14ac:dyDescent="0.3">
      <c r="A556" s="19">
        <v>185</v>
      </c>
      <c r="B556" s="23" t="s">
        <v>258</v>
      </c>
      <c r="C556" s="28">
        <v>11940</v>
      </c>
      <c r="D556" s="28">
        <f>C556</f>
        <v>11940</v>
      </c>
      <c r="E556" s="19" t="s">
        <v>28</v>
      </c>
      <c r="F556" s="19" t="s">
        <v>70</v>
      </c>
      <c r="G556" s="19" t="str">
        <f>F556</f>
        <v>อู่ช่างโภชน์เนินแพง</v>
      </c>
      <c r="H556" s="23"/>
      <c r="I556" s="38" t="s">
        <v>453</v>
      </c>
    </row>
    <row r="557" spans="1:9" x14ac:dyDescent="0.3">
      <c r="A557" s="22"/>
      <c r="B557" s="40" t="s">
        <v>558</v>
      </c>
      <c r="C557" s="41"/>
      <c r="D557" s="26"/>
      <c r="E557" s="22"/>
      <c r="F557" s="41">
        <f>D556</f>
        <v>11940</v>
      </c>
      <c r="G557" s="26">
        <f>F557</f>
        <v>11940</v>
      </c>
      <c r="H557" s="40"/>
      <c r="I557" s="39" t="s">
        <v>559</v>
      </c>
    </row>
    <row r="558" spans="1:9" x14ac:dyDescent="0.3">
      <c r="A558" s="19">
        <v>186</v>
      </c>
      <c r="B558" s="23" t="s">
        <v>677</v>
      </c>
      <c r="C558" s="28">
        <v>11700</v>
      </c>
      <c r="D558" s="28">
        <f>C558</f>
        <v>11700</v>
      </c>
      <c r="E558" s="19" t="s">
        <v>28</v>
      </c>
      <c r="F558" s="19" t="s">
        <v>434</v>
      </c>
      <c r="G558" s="19" t="str">
        <f>F558</f>
        <v>น.ส.สายไหม เผือกรอด</v>
      </c>
      <c r="H558" s="23"/>
      <c r="I558" s="38" t="s">
        <v>457</v>
      </c>
    </row>
    <row r="559" spans="1:9" x14ac:dyDescent="0.3">
      <c r="A559" s="22"/>
      <c r="B559" s="40" t="s">
        <v>678</v>
      </c>
      <c r="C559" s="41"/>
      <c r="D559" s="41"/>
      <c r="E559" s="22"/>
      <c r="F559" s="41">
        <f>SUM(D558)</f>
        <v>11700</v>
      </c>
      <c r="G559" s="41">
        <f>SUM(D558)</f>
        <v>11700</v>
      </c>
      <c r="H559" s="40"/>
      <c r="I559" s="39" t="s">
        <v>560</v>
      </c>
    </row>
    <row r="560" spans="1:9" x14ac:dyDescent="0.3">
      <c r="A560" s="19">
        <v>187</v>
      </c>
      <c r="B560" s="23" t="s">
        <v>561</v>
      </c>
      <c r="C560" s="28">
        <v>4600</v>
      </c>
      <c r="D560" s="28">
        <f>C560</f>
        <v>4600</v>
      </c>
      <c r="E560" s="19" t="s">
        <v>28</v>
      </c>
      <c r="F560" s="19" t="s">
        <v>562</v>
      </c>
      <c r="G560" s="19" t="str">
        <f t="shared" ref="G560:G565" si="25">F560</f>
        <v>ร้านช่างนุ อลูมิเนียม</v>
      </c>
      <c r="H560" s="23"/>
      <c r="I560" s="38" t="s">
        <v>461</v>
      </c>
    </row>
    <row r="561" spans="1:9" x14ac:dyDescent="0.3">
      <c r="A561" s="22"/>
      <c r="B561" s="40" t="s">
        <v>389</v>
      </c>
      <c r="C561" s="41"/>
      <c r="D561" s="41"/>
      <c r="E561" s="22"/>
      <c r="F561" s="26">
        <f>D560</f>
        <v>4600</v>
      </c>
      <c r="G561" s="26">
        <f t="shared" si="25"/>
        <v>4600</v>
      </c>
      <c r="H561" s="40"/>
      <c r="I561" s="39" t="s">
        <v>563</v>
      </c>
    </row>
    <row r="562" spans="1:9" x14ac:dyDescent="0.3">
      <c r="A562" s="19">
        <v>188</v>
      </c>
      <c r="B562" s="23" t="s">
        <v>679</v>
      </c>
      <c r="C562" s="28">
        <v>19500</v>
      </c>
      <c r="D562" s="28">
        <f>C562</f>
        <v>19500</v>
      </c>
      <c r="E562" s="19" t="s">
        <v>28</v>
      </c>
      <c r="F562" s="19" t="s">
        <v>564</v>
      </c>
      <c r="G562" s="19" t="str">
        <f>F562</f>
        <v>ร้านรักเจริญซีร็อกซ์</v>
      </c>
      <c r="H562" s="23"/>
      <c r="I562" s="38" t="s">
        <v>508</v>
      </c>
    </row>
    <row r="563" spans="1:9" x14ac:dyDescent="0.3">
      <c r="A563" s="22"/>
      <c r="B563" s="40" t="s">
        <v>680</v>
      </c>
      <c r="C563" s="41"/>
      <c r="D563" s="41"/>
      <c r="E563" s="22"/>
      <c r="F563" s="41">
        <f>D562</f>
        <v>19500</v>
      </c>
      <c r="G563" s="26">
        <f t="shared" si="25"/>
        <v>19500</v>
      </c>
      <c r="H563" s="40"/>
      <c r="I563" s="39" t="s">
        <v>551</v>
      </c>
    </row>
    <row r="564" spans="1:9" x14ac:dyDescent="0.3">
      <c r="A564" s="19">
        <v>189</v>
      </c>
      <c r="B564" s="23" t="s">
        <v>566</v>
      </c>
      <c r="C564" s="28">
        <v>36000</v>
      </c>
      <c r="D564" s="28">
        <f>C564</f>
        <v>36000</v>
      </c>
      <c r="E564" s="19" t="s">
        <v>28</v>
      </c>
      <c r="F564" s="19" t="s">
        <v>567</v>
      </c>
      <c r="G564" s="19" t="str">
        <f t="shared" si="25"/>
        <v>ร้านมีดี เมดซัพพลาย</v>
      </c>
      <c r="H564" s="23"/>
      <c r="I564" s="38" t="s">
        <v>512</v>
      </c>
    </row>
    <row r="565" spans="1:9" x14ac:dyDescent="0.3">
      <c r="A565" s="22"/>
      <c r="B565" s="40"/>
      <c r="C565" s="41"/>
      <c r="D565" s="41"/>
      <c r="E565" s="22"/>
      <c r="F565" s="41">
        <f>D564</f>
        <v>36000</v>
      </c>
      <c r="G565" s="41">
        <f t="shared" si="25"/>
        <v>36000</v>
      </c>
      <c r="H565" s="40"/>
      <c r="I565" s="42" t="s">
        <v>568</v>
      </c>
    </row>
    <row r="568" spans="1:9" x14ac:dyDescent="0.3">
      <c r="I568" s="31" t="s">
        <v>10</v>
      </c>
    </row>
    <row r="569" spans="1:9" x14ac:dyDescent="0.3">
      <c r="A569" s="82" t="s">
        <v>157</v>
      </c>
      <c r="B569" s="82"/>
      <c r="C569" s="82"/>
      <c r="D569" s="82"/>
      <c r="E569" s="82"/>
      <c r="F569" s="82"/>
      <c r="G569" s="82"/>
      <c r="H569" s="82"/>
      <c r="I569" s="82"/>
    </row>
    <row r="570" spans="1:9" x14ac:dyDescent="0.3">
      <c r="A570" s="82" t="s">
        <v>11</v>
      </c>
      <c r="B570" s="82"/>
      <c r="C570" s="82"/>
      <c r="D570" s="82"/>
      <c r="E570" s="82"/>
      <c r="F570" s="82"/>
      <c r="G570" s="82"/>
      <c r="H570" s="82"/>
      <c r="I570" s="82"/>
    </row>
    <row r="571" spans="1:9" x14ac:dyDescent="0.3">
      <c r="A571" s="83" t="s">
        <v>656</v>
      </c>
      <c r="B571" s="83"/>
      <c r="C571" s="83"/>
      <c r="D571" s="83"/>
      <c r="E571" s="83"/>
      <c r="F571" s="83"/>
      <c r="G571" s="83"/>
      <c r="H571" s="83"/>
      <c r="I571" s="83"/>
    </row>
    <row r="572" spans="1:9" x14ac:dyDescent="0.3">
      <c r="A572" s="25" t="s">
        <v>12</v>
      </c>
      <c r="B572" s="25" t="s">
        <v>158</v>
      </c>
      <c r="C572" s="32" t="s">
        <v>13</v>
      </c>
      <c r="D572" s="32" t="s">
        <v>8</v>
      </c>
      <c r="E572" s="25" t="s">
        <v>14</v>
      </c>
      <c r="F572" s="25" t="s">
        <v>15</v>
      </c>
      <c r="G572" s="25" t="s">
        <v>16</v>
      </c>
      <c r="H572" s="25" t="s">
        <v>17</v>
      </c>
      <c r="I572" s="25" t="s">
        <v>18</v>
      </c>
    </row>
    <row r="573" spans="1:9" x14ac:dyDescent="0.3">
      <c r="A573" s="33" t="s">
        <v>19</v>
      </c>
      <c r="B573" s="33"/>
      <c r="C573" s="34" t="s">
        <v>20</v>
      </c>
      <c r="D573" s="35"/>
      <c r="E573" s="33" t="s">
        <v>21</v>
      </c>
      <c r="F573" s="33" t="s">
        <v>22</v>
      </c>
      <c r="G573" s="33" t="s">
        <v>23</v>
      </c>
      <c r="H573" s="33" t="s">
        <v>24</v>
      </c>
      <c r="I573" s="33" t="s">
        <v>25</v>
      </c>
    </row>
    <row r="574" spans="1:9" x14ac:dyDescent="0.3">
      <c r="A574" s="33"/>
      <c r="B574" s="36"/>
      <c r="C574" s="34"/>
      <c r="D574" s="37"/>
      <c r="E574" s="36"/>
      <c r="F574" s="33" t="s">
        <v>26</v>
      </c>
      <c r="G574" s="33" t="s">
        <v>20</v>
      </c>
      <c r="H574" s="33" t="s">
        <v>9</v>
      </c>
      <c r="I574" s="33" t="s">
        <v>27</v>
      </c>
    </row>
    <row r="575" spans="1:9" x14ac:dyDescent="0.3">
      <c r="A575" s="19">
        <v>190</v>
      </c>
      <c r="B575" s="23" t="s">
        <v>675</v>
      </c>
      <c r="C575" s="28">
        <v>204516</v>
      </c>
      <c r="D575" s="28">
        <f>C575</f>
        <v>204516</v>
      </c>
      <c r="E575" s="19" t="s">
        <v>28</v>
      </c>
      <c r="F575" s="19" t="s">
        <v>531</v>
      </c>
      <c r="G575" s="19" t="str">
        <f>F575</f>
        <v>หจก.เค เจเจ ซัพพลาย</v>
      </c>
      <c r="H575" s="23"/>
      <c r="I575" s="38" t="s">
        <v>516</v>
      </c>
    </row>
    <row r="576" spans="1:9" x14ac:dyDescent="0.3">
      <c r="A576" s="22"/>
      <c r="B576" s="40" t="s">
        <v>674</v>
      </c>
      <c r="C576" s="41"/>
      <c r="D576" s="41"/>
      <c r="E576" s="22"/>
      <c r="F576" s="41">
        <f>D575</f>
        <v>204516</v>
      </c>
      <c r="G576" s="41">
        <f>F576</f>
        <v>204516</v>
      </c>
      <c r="H576" s="40"/>
      <c r="I576" s="39" t="s">
        <v>568</v>
      </c>
    </row>
    <row r="577" spans="1:9" x14ac:dyDescent="0.3">
      <c r="A577" s="19">
        <v>191</v>
      </c>
      <c r="B577" s="23" t="s">
        <v>569</v>
      </c>
      <c r="C577" s="28">
        <v>18240</v>
      </c>
      <c r="D577" s="28">
        <f>C577</f>
        <v>18240</v>
      </c>
      <c r="E577" s="19" t="s">
        <v>28</v>
      </c>
      <c r="F577" s="19" t="s">
        <v>89</v>
      </c>
      <c r="G577" s="19" t="str">
        <f>F577</f>
        <v>ร้านพิภพยางยนต์</v>
      </c>
      <c r="H577" s="23"/>
      <c r="I577" s="38" t="s">
        <v>520</v>
      </c>
    </row>
    <row r="578" spans="1:9" x14ac:dyDescent="0.3">
      <c r="A578" s="21"/>
      <c r="B578" s="24" t="s">
        <v>570</v>
      </c>
      <c r="C578" s="26"/>
      <c r="D578" s="26"/>
      <c r="E578" s="21"/>
      <c r="F578" s="26">
        <f>SUM(D577)</f>
        <v>18240</v>
      </c>
      <c r="G578" s="26">
        <f>F578</f>
        <v>18240</v>
      </c>
      <c r="H578" s="24"/>
      <c r="I578" s="39" t="s">
        <v>568</v>
      </c>
    </row>
    <row r="579" spans="1:9" x14ac:dyDescent="0.3">
      <c r="A579" s="19">
        <v>192</v>
      </c>
      <c r="B579" s="23" t="s">
        <v>671</v>
      </c>
      <c r="C579" s="28">
        <v>43650</v>
      </c>
      <c r="D579" s="28">
        <f>C579</f>
        <v>43650</v>
      </c>
      <c r="E579" s="19" t="s">
        <v>28</v>
      </c>
      <c r="F579" s="19" t="s">
        <v>571</v>
      </c>
      <c r="G579" s="6" t="str">
        <f>F579</f>
        <v>หจก.เคพีพีเอส อินเตอร์ เทรดดิ้ง</v>
      </c>
      <c r="H579" s="23"/>
      <c r="I579" s="38" t="s">
        <v>522</v>
      </c>
    </row>
    <row r="580" spans="1:9" x14ac:dyDescent="0.3">
      <c r="A580" s="21"/>
      <c r="B580" s="24" t="s">
        <v>670</v>
      </c>
      <c r="C580" s="26"/>
      <c r="D580" s="26"/>
      <c r="E580" s="21"/>
      <c r="F580" s="26">
        <f>SUM(D579)</f>
        <v>43650</v>
      </c>
      <c r="G580" s="26">
        <f>SUM(F580)</f>
        <v>43650</v>
      </c>
      <c r="H580" s="24"/>
      <c r="I580" s="39" t="s">
        <v>557</v>
      </c>
    </row>
    <row r="581" spans="1:9" x14ac:dyDescent="0.3">
      <c r="A581" s="19">
        <v>193</v>
      </c>
      <c r="B581" s="23" t="s">
        <v>672</v>
      </c>
      <c r="C581" s="28">
        <v>9710</v>
      </c>
      <c r="D581" s="28">
        <f>C581</f>
        <v>9710</v>
      </c>
      <c r="E581" s="19" t="s">
        <v>28</v>
      </c>
      <c r="F581" s="19" t="s">
        <v>447</v>
      </c>
      <c r="G581" s="19" t="str">
        <f>F581</f>
        <v>นายมงคล โม่งเม้า</v>
      </c>
      <c r="H581" s="23"/>
      <c r="I581" s="38" t="s">
        <v>525</v>
      </c>
    </row>
    <row r="582" spans="1:9" x14ac:dyDescent="0.3">
      <c r="A582" s="21"/>
      <c r="B582" s="24" t="s">
        <v>496</v>
      </c>
      <c r="C582" s="26"/>
      <c r="D582" s="26"/>
      <c r="E582" s="21"/>
      <c r="F582" s="26">
        <f>SUM(D581)</f>
        <v>9710</v>
      </c>
      <c r="G582" s="26">
        <f>SUM(D581)</f>
        <v>9710</v>
      </c>
      <c r="H582" s="24"/>
      <c r="I582" s="39" t="s">
        <v>572</v>
      </c>
    </row>
    <row r="583" spans="1:9" x14ac:dyDescent="0.3">
      <c r="A583" s="19">
        <v>194</v>
      </c>
      <c r="B583" s="23" t="s">
        <v>443</v>
      </c>
      <c r="C583" s="28">
        <v>7680</v>
      </c>
      <c r="D583" s="28">
        <f>C583</f>
        <v>7680</v>
      </c>
      <c r="E583" s="19" t="s">
        <v>28</v>
      </c>
      <c r="F583" s="19" t="s">
        <v>447</v>
      </c>
      <c r="G583" s="19" t="str">
        <f>F583</f>
        <v>นายมงคล โม่งเม้า</v>
      </c>
      <c r="H583" s="23"/>
      <c r="I583" s="38" t="s">
        <v>540</v>
      </c>
    </row>
    <row r="584" spans="1:9" x14ac:dyDescent="0.3">
      <c r="A584" s="21"/>
      <c r="B584" s="24" t="s">
        <v>220</v>
      </c>
      <c r="C584" s="26"/>
      <c r="D584" s="26"/>
      <c r="E584" s="21"/>
      <c r="F584" s="26">
        <f>SUM(D583)</f>
        <v>7680</v>
      </c>
      <c r="G584" s="26">
        <f>SUM(D583)</f>
        <v>7680</v>
      </c>
      <c r="H584" s="24"/>
      <c r="I584" s="39" t="s">
        <v>572</v>
      </c>
    </row>
    <row r="585" spans="1:9" x14ac:dyDescent="0.3">
      <c r="A585" s="19">
        <v>195</v>
      </c>
      <c r="B585" s="23" t="s">
        <v>673</v>
      </c>
      <c r="C585" s="28">
        <v>19481</v>
      </c>
      <c r="D585" s="28">
        <f>C585</f>
        <v>19481</v>
      </c>
      <c r="E585" s="19" t="s">
        <v>28</v>
      </c>
      <c r="F585" s="19" t="s">
        <v>265</v>
      </c>
      <c r="G585" s="19" t="str">
        <f>F585</f>
        <v>หจก.อักษรสารดอทคอม</v>
      </c>
      <c r="H585" s="23"/>
      <c r="I585" s="38" t="s">
        <v>573</v>
      </c>
    </row>
    <row r="586" spans="1:9" x14ac:dyDescent="0.3">
      <c r="A586" s="22"/>
      <c r="B586" s="40" t="s">
        <v>448</v>
      </c>
      <c r="C586" s="41"/>
      <c r="D586" s="26"/>
      <c r="E586" s="22"/>
      <c r="F586" s="41">
        <f>D585</f>
        <v>19481</v>
      </c>
      <c r="G586" s="26">
        <f>F586</f>
        <v>19481</v>
      </c>
      <c r="H586" s="40"/>
      <c r="I586" s="39" t="s">
        <v>572</v>
      </c>
    </row>
    <row r="587" spans="1:9" x14ac:dyDescent="0.3">
      <c r="A587" s="19">
        <v>196</v>
      </c>
      <c r="B587" s="23" t="s">
        <v>574</v>
      </c>
      <c r="C587" s="28">
        <v>72000</v>
      </c>
      <c r="D587" s="28">
        <f>C587</f>
        <v>72000</v>
      </c>
      <c r="E587" s="19" t="s">
        <v>28</v>
      </c>
      <c r="F587" s="19" t="s">
        <v>320</v>
      </c>
      <c r="G587" s="19" t="str">
        <f>F587</f>
        <v>ร้านพาทิศเจริญทรัพย์</v>
      </c>
      <c r="H587" s="23"/>
      <c r="I587" s="38" t="s">
        <v>575</v>
      </c>
    </row>
    <row r="588" spans="1:9" x14ac:dyDescent="0.3">
      <c r="A588" s="22"/>
      <c r="B588" s="40" t="s">
        <v>576</v>
      </c>
      <c r="C588" s="41"/>
      <c r="D588" s="41"/>
      <c r="E588" s="22"/>
      <c r="F588" s="41">
        <f>SUM(D587)</f>
        <v>72000</v>
      </c>
      <c r="G588" s="41">
        <f>SUM(D587)</f>
        <v>72000</v>
      </c>
      <c r="H588" s="40"/>
      <c r="I588" s="39" t="s">
        <v>577</v>
      </c>
    </row>
    <row r="589" spans="1:9" x14ac:dyDescent="0.3">
      <c r="A589" s="19">
        <v>197</v>
      </c>
      <c r="B589" s="23" t="s">
        <v>569</v>
      </c>
      <c r="C589" s="28">
        <v>18240</v>
      </c>
      <c r="D589" s="28">
        <f>C589</f>
        <v>18240</v>
      </c>
      <c r="E589" s="19" t="s">
        <v>28</v>
      </c>
      <c r="F589" s="19" t="s">
        <v>89</v>
      </c>
      <c r="G589" s="19" t="str">
        <f t="shared" ref="G589:G592" si="26">F589</f>
        <v>ร้านพิภพยางยนต์</v>
      </c>
      <c r="H589" s="23"/>
      <c r="I589" s="38" t="s">
        <v>578</v>
      </c>
    </row>
    <row r="590" spans="1:9" x14ac:dyDescent="0.3">
      <c r="A590" s="22"/>
      <c r="B590" s="40" t="s">
        <v>579</v>
      </c>
      <c r="C590" s="41"/>
      <c r="D590" s="41"/>
      <c r="E590" s="22"/>
      <c r="F590" s="26">
        <f>D589</f>
        <v>18240</v>
      </c>
      <c r="G590" s="26">
        <f t="shared" si="26"/>
        <v>18240</v>
      </c>
      <c r="H590" s="40"/>
      <c r="I590" s="39" t="s">
        <v>577</v>
      </c>
    </row>
    <row r="591" spans="1:9" x14ac:dyDescent="0.3">
      <c r="A591" s="19">
        <v>198</v>
      </c>
      <c r="B591" s="23" t="s">
        <v>569</v>
      </c>
      <c r="C591" s="28">
        <v>18900</v>
      </c>
      <c r="D591" s="28">
        <f>C591</f>
        <v>18900</v>
      </c>
      <c r="E591" s="19" t="s">
        <v>28</v>
      </c>
      <c r="F591" s="19" t="s">
        <v>580</v>
      </c>
      <c r="G591" s="19" t="str">
        <f t="shared" si="26"/>
        <v>ร้าพิภพยางยนต์</v>
      </c>
      <c r="H591" s="23"/>
      <c r="I591" s="38" t="s">
        <v>581</v>
      </c>
    </row>
    <row r="592" spans="1:9" x14ac:dyDescent="0.3">
      <c r="A592" s="22"/>
      <c r="B592" s="40" t="s">
        <v>582</v>
      </c>
      <c r="C592" s="41"/>
      <c r="D592" s="41"/>
      <c r="E592" s="22"/>
      <c r="F592" s="41">
        <f>D591</f>
        <v>18900</v>
      </c>
      <c r="G592" s="41">
        <f t="shared" si="26"/>
        <v>18900</v>
      </c>
      <c r="H592" s="40"/>
      <c r="I592" s="39" t="s">
        <v>577</v>
      </c>
    </row>
    <row r="593" spans="1:9" x14ac:dyDescent="0.3">
      <c r="I593" s="43"/>
    </row>
    <row r="595" spans="1:9" x14ac:dyDescent="0.3">
      <c r="I595" s="31" t="s">
        <v>10</v>
      </c>
    </row>
    <row r="596" spans="1:9" x14ac:dyDescent="0.3">
      <c r="A596" s="82" t="s">
        <v>157</v>
      </c>
      <c r="B596" s="82"/>
      <c r="C596" s="82"/>
      <c r="D596" s="82"/>
      <c r="E596" s="82"/>
      <c r="F596" s="82"/>
      <c r="G596" s="82"/>
      <c r="H596" s="82"/>
      <c r="I596" s="82"/>
    </row>
    <row r="597" spans="1:9" x14ac:dyDescent="0.3">
      <c r="A597" s="82" t="s">
        <v>11</v>
      </c>
      <c r="B597" s="82"/>
      <c r="C597" s="82"/>
      <c r="D597" s="82"/>
      <c r="E597" s="82"/>
      <c r="F597" s="82"/>
      <c r="G597" s="82"/>
      <c r="H597" s="82"/>
      <c r="I597" s="82"/>
    </row>
    <row r="598" spans="1:9" x14ac:dyDescent="0.3">
      <c r="A598" s="83" t="s">
        <v>656</v>
      </c>
      <c r="B598" s="83"/>
      <c r="C598" s="83"/>
      <c r="D598" s="83"/>
      <c r="E598" s="83"/>
      <c r="F598" s="83"/>
      <c r="G598" s="83"/>
      <c r="H598" s="83"/>
      <c r="I598" s="83"/>
    </row>
    <row r="599" spans="1:9" x14ac:dyDescent="0.3">
      <c r="A599" s="25" t="s">
        <v>12</v>
      </c>
      <c r="B599" s="25" t="s">
        <v>158</v>
      </c>
      <c r="C599" s="32" t="s">
        <v>13</v>
      </c>
      <c r="D599" s="32" t="s">
        <v>8</v>
      </c>
      <c r="E599" s="25" t="s">
        <v>14</v>
      </c>
      <c r="F599" s="25" t="s">
        <v>15</v>
      </c>
      <c r="G599" s="25" t="s">
        <v>16</v>
      </c>
      <c r="H599" s="25" t="s">
        <v>17</v>
      </c>
      <c r="I599" s="25" t="s">
        <v>18</v>
      </c>
    </row>
    <row r="600" spans="1:9" x14ac:dyDescent="0.3">
      <c r="A600" s="33" t="s">
        <v>19</v>
      </c>
      <c r="B600" s="33"/>
      <c r="C600" s="34" t="s">
        <v>20</v>
      </c>
      <c r="D600" s="35"/>
      <c r="E600" s="33" t="s">
        <v>21</v>
      </c>
      <c r="F600" s="33" t="s">
        <v>22</v>
      </c>
      <c r="G600" s="33" t="s">
        <v>23</v>
      </c>
      <c r="H600" s="33" t="s">
        <v>24</v>
      </c>
      <c r="I600" s="33" t="s">
        <v>25</v>
      </c>
    </row>
    <row r="601" spans="1:9" x14ac:dyDescent="0.3">
      <c r="A601" s="33"/>
      <c r="B601" s="36"/>
      <c r="C601" s="34"/>
      <c r="D601" s="37"/>
      <c r="E601" s="36"/>
      <c r="F601" s="33" t="s">
        <v>26</v>
      </c>
      <c r="G601" s="33" t="s">
        <v>20</v>
      </c>
      <c r="H601" s="33" t="s">
        <v>9</v>
      </c>
      <c r="I601" s="33" t="s">
        <v>27</v>
      </c>
    </row>
    <row r="602" spans="1:9" x14ac:dyDescent="0.3">
      <c r="A602" s="19">
        <v>199</v>
      </c>
      <c r="B602" s="23" t="s">
        <v>566</v>
      </c>
      <c r="C602" s="28">
        <v>50000</v>
      </c>
      <c r="D602" s="28">
        <f>C602</f>
        <v>50000</v>
      </c>
      <c r="E602" s="19" t="s">
        <v>28</v>
      </c>
      <c r="F602" s="19" t="s">
        <v>583</v>
      </c>
      <c r="G602" s="19" t="str">
        <f t="shared" ref="G602:G608" si="27">F602</f>
        <v>ร้านโอม หญิง ค้าถัง</v>
      </c>
      <c r="H602" s="23"/>
      <c r="I602" s="38" t="s">
        <v>584</v>
      </c>
    </row>
    <row r="603" spans="1:9" x14ac:dyDescent="0.3">
      <c r="A603" s="22"/>
      <c r="B603" s="40" t="s">
        <v>321</v>
      </c>
      <c r="C603" s="41"/>
      <c r="D603" s="41"/>
      <c r="E603" s="22"/>
      <c r="F603" s="41">
        <f>D602</f>
        <v>50000</v>
      </c>
      <c r="G603" s="41">
        <f t="shared" si="27"/>
        <v>50000</v>
      </c>
      <c r="H603" s="40"/>
      <c r="I603" s="39" t="s">
        <v>577</v>
      </c>
    </row>
    <row r="604" spans="1:9" x14ac:dyDescent="0.3">
      <c r="A604" s="19">
        <v>200</v>
      </c>
      <c r="B604" s="23" t="s">
        <v>585</v>
      </c>
      <c r="C604" s="28">
        <v>576000</v>
      </c>
      <c r="D604" s="28">
        <v>576000</v>
      </c>
      <c r="E604" s="19" t="s">
        <v>33</v>
      </c>
      <c r="F604" s="19" t="s">
        <v>586</v>
      </c>
      <c r="G604" s="6" t="str">
        <f t="shared" si="27"/>
        <v>หจก.เอส.อาร์.เอ็น โสธรเซอร์วิส</v>
      </c>
      <c r="H604" s="23"/>
      <c r="I604" s="38" t="s">
        <v>573</v>
      </c>
    </row>
    <row r="605" spans="1:9" x14ac:dyDescent="0.3">
      <c r="A605" s="22"/>
      <c r="B605" s="40" t="s">
        <v>587</v>
      </c>
      <c r="C605" s="41"/>
      <c r="D605" s="41"/>
      <c r="E605" s="22"/>
      <c r="F605" s="41">
        <v>555000</v>
      </c>
      <c r="G605" s="41">
        <f t="shared" si="27"/>
        <v>555000</v>
      </c>
      <c r="H605" s="40"/>
      <c r="I605" s="39" t="s">
        <v>588</v>
      </c>
    </row>
    <row r="606" spans="1:9" x14ac:dyDescent="0.3">
      <c r="A606" s="19">
        <v>201</v>
      </c>
      <c r="B606" s="23" t="s">
        <v>658</v>
      </c>
      <c r="C606" s="28">
        <v>24900000</v>
      </c>
      <c r="D606" s="28">
        <v>26976000</v>
      </c>
      <c r="E606" s="19" t="s">
        <v>33</v>
      </c>
      <c r="F606" s="6" t="s">
        <v>589</v>
      </c>
      <c r="G606" s="6" t="str">
        <f t="shared" si="27"/>
        <v>หจก.เพชรหลักทองคอนสตรัคชั่น</v>
      </c>
      <c r="H606" s="23"/>
      <c r="I606" s="38" t="s">
        <v>575</v>
      </c>
    </row>
    <row r="607" spans="1:9" x14ac:dyDescent="0.3">
      <c r="A607" s="21"/>
      <c r="B607" s="24" t="s">
        <v>657</v>
      </c>
      <c r="C607" s="26"/>
      <c r="D607" s="26"/>
      <c r="E607" s="21"/>
      <c r="F607" s="26">
        <v>19790000</v>
      </c>
      <c r="G607" s="26">
        <f t="shared" si="27"/>
        <v>19790000</v>
      </c>
      <c r="H607" s="24"/>
      <c r="I607" s="39" t="s">
        <v>590</v>
      </c>
    </row>
    <row r="608" spans="1:9" x14ac:dyDescent="0.3">
      <c r="A608" s="19">
        <v>202</v>
      </c>
      <c r="B608" s="23" t="s">
        <v>681</v>
      </c>
      <c r="C608" s="28">
        <v>500000</v>
      </c>
      <c r="D608" s="28">
        <v>479000</v>
      </c>
      <c r="E608" s="19" t="s">
        <v>28</v>
      </c>
      <c r="F608" s="19" t="s">
        <v>320</v>
      </c>
      <c r="G608" s="6" t="str">
        <f t="shared" si="27"/>
        <v>ร้านพาทิศเจริญทรัพย์</v>
      </c>
      <c r="H608" s="23"/>
      <c r="I608" s="38" t="s">
        <v>85</v>
      </c>
    </row>
    <row r="609" spans="1:9" x14ac:dyDescent="0.3">
      <c r="A609" s="22"/>
      <c r="B609" s="40" t="s">
        <v>682</v>
      </c>
      <c r="C609" s="41"/>
      <c r="D609" s="41"/>
      <c r="E609" s="22"/>
      <c r="F609" s="41">
        <v>479000</v>
      </c>
      <c r="G609" s="41">
        <f>SUM(F609)</f>
        <v>479000</v>
      </c>
      <c r="H609" s="40"/>
      <c r="I609" s="39" t="s">
        <v>588</v>
      </c>
    </row>
    <row r="610" spans="1:9" x14ac:dyDescent="0.3">
      <c r="A610" s="19">
        <v>203</v>
      </c>
      <c r="B610" s="23" t="s">
        <v>591</v>
      </c>
      <c r="C610" s="28">
        <v>960</v>
      </c>
      <c r="D610" s="28">
        <f>C610</f>
        <v>960</v>
      </c>
      <c r="E610" s="19" t="s">
        <v>28</v>
      </c>
      <c r="F610" s="19" t="s">
        <v>556</v>
      </c>
      <c r="G610" s="6" t="str">
        <f>F610</f>
        <v>ร้านหมูกราฟฟิก</v>
      </c>
      <c r="H610" s="23"/>
      <c r="I610" s="38" t="s">
        <v>592</v>
      </c>
    </row>
    <row r="611" spans="1:9" x14ac:dyDescent="0.3">
      <c r="A611" s="21"/>
      <c r="B611" s="24"/>
      <c r="C611" s="26"/>
      <c r="D611" s="26"/>
      <c r="E611" s="21"/>
      <c r="F611" s="26">
        <f>SUM(D610)</f>
        <v>960</v>
      </c>
      <c r="G611" s="26">
        <f>F611</f>
        <v>960</v>
      </c>
      <c r="H611" s="24"/>
      <c r="I611" s="39" t="s">
        <v>593</v>
      </c>
    </row>
    <row r="612" spans="1:9" x14ac:dyDescent="0.3">
      <c r="A612" s="19">
        <v>204</v>
      </c>
      <c r="B612" s="23" t="s">
        <v>222</v>
      </c>
      <c r="C612" s="28">
        <v>1712</v>
      </c>
      <c r="D612" s="28">
        <f>C612</f>
        <v>1712</v>
      </c>
      <c r="E612" s="19" t="s">
        <v>28</v>
      </c>
      <c r="F612" s="19" t="s">
        <v>594</v>
      </c>
      <c r="G612" s="19" t="str">
        <f>F612</f>
        <v>บจก.ซีเอสพีเอ็นซัพพลาย</v>
      </c>
      <c r="H612" s="23"/>
      <c r="I612" s="38" t="s">
        <v>595</v>
      </c>
    </row>
    <row r="613" spans="1:9" x14ac:dyDescent="0.3">
      <c r="A613" s="21"/>
      <c r="B613" s="24" t="s">
        <v>596</v>
      </c>
      <c r="C613" s="26"/>
      <c r="D613" s="26"/>
      <c r="E613" s="21"/>
      <c r="F613" s="26">
        <f>SUM(D612)</f>
        <v>1712</v>
      </c>
      <c r="G613" s="26">
        <f>SUM(F613)</f>
        <v>1712</v>
      </c>
      <c r="H613" s="24"/>
      <c r="I613" s="39" t="s">
        <v>597</v>
      </c>
    </row>
    <row r="614" spans="1:9" x14ac:dyDescent="0.3">
      <c r="A614" s="19">
        <v>205</v>
      </c>
      <c r="B614" s="23" t="s">
        <v>683</v>
      </c>
      <c r="C614" s="28">
        <v>2890</v>
      </c>
      <c r="D614" s="28">
        <f>C614</f>
        <v>2890</v>
      </c>
      <c r="E614" s="19" t="s">
        <v>28</v>
      </c>
      <c r="F614" s="19" t="s">
        <v>89</v>
      </c>
      <c r="G614" s="19" t="str">
        <f>F614</f>
        <v>ร้านพิภพยางยนต์</v>
      </c>
      <c r="H614" s="23"/>
      <c r="I614" s="38" t="s">
        <v>598</v>
      </c>
    </row>
    <row r="615" spans="1:9" x14ac:dyDescent="0.3">
      <c r="A615" s="21"/>
      <c r="B615" s="24" t="s">
        <v>389</v>
      </c>
      <c r="C615" s="26"/>
      <c r="D615" s="26"/>
      <c r="E615" s="21"/>
      <c r="F615" s="26">
        <f>SUM(D614)</f>
        <v>2890</v>
      </c>
      <c r="G615" s="26">
        <f>SUM(D614)</f>
        <v>2890</v>
      </c>
      <c r="H615" s="24"/>
      <c r="I615" s="39" t="s">
        <v>599</v>
      </c>
    </row>
    <row r="616" spans="1:9" x14ac:dyDescent="0.3">
      <c r="A616" s="19">
        <v>206</v>
      </c>
      <c r="B616" s="23" t="s">
        <v>600</v>
      </c>
      <c r="C616" s="28">
        <v>3310</v>
      </c>
      <c r="D616" s="28">
        <f>C616</f>
        <v>3310</v>
      </c>
      <c r="E616" s="19" t="s">
        <v>28</v>
      </c>
      <c r="F616" s="19" t="s">
        <v>601</v>
      </c>
      <c r="G616" s="19" t="str">
        <f>F616</f>
        <v>นายอภิชา อิศรนาเวศ</v>
      </c>
      <c r="H616" s="23"/>
      <c r="I616" s="38" t="s">
        <v>602</v>
      </c>
    </row>
    <row r="617" spans="1:9" x14ac:dyDescent="0.3">
      <c r="A617" s="21"/>
      <c r="B617" s="24"/>
      <c r="C617" s="26"/>
      <c r="D617" s="26"/>
      <c r="E617" s="21"/>
      <c r="F617" s="26">
        <f>SUM(D616)</f>
        <v>3310</v>
      </c>
      <c r="G617" s="26">
        <f>SUM(D616)</f>
        <v>3310</v>
      </c>
      <c r="H617" s="24"/>
      <c r="I617" s="39" t="s">
        <v>599</v>
      </c>
    </row>
    <row r="618" spans="1:9" x14ac:dyDescent="0.3">
      <c r="A618" s="19">
        <v>207</v>
      </c>
      <c r="B618" s="23" t="s">
        <v>603</v>
      </c>
      <c r="C618" s="28">
        <v>19900</v>
      </c>
      <c r="D618" s="28">
        <f>C618</f>
        <v>19900</v>
      </c>
      <c r="E618" s="19" t="s">
        <v>28</v>
      </c>
      <c r="F618" s="19" t="s">
        <v>604</v>
      </c>
      <c r="G618" s="19" t="str">
        <f>F618</f>
        <v>นายพัฒนา สีดารา</v>
      </c>
      <c r="H618" s="23"/>
      <c r="I618" s="38" t="s">
        <v>605</v>
      </c>
    </row>
    <row r="619" spans="1:9" x14ac:dyDescent="0.3">
      <c r="A619" s="22"/>
      <c r="B619" s="40"/>
      <c r="C619" s="41"/>
      <c r="D619" s="26"/>
      <c r="E619" s="22"/>
      <c r="F619" s="41">
        <f>D618</f>
        <v>19900</v>
      </c>
      <c r="G619" s="26">
        <f>F619</f>
        <v>19900</v>
      </c>
      <c r="H619" s="40"/>
      <c r="I619" s="42" t="s">
        <v>606</v>
      </c>
    </row>
    <row r="620" spans="1:9" x14ac:dyDescent="0.3">
      <c r="D620" s="60"/>
      <c r="G620" s="43"/>
    </row>
    <row r="622" spans="1:9" x14ac:dyDescent="0.3">
      <c r="I622" s="31" t="s">
        <v>10</v>
      </c>
    </row>
    <row r="623" spans="1:9" x14ac:dyDescent="0.3">
      <c r="A623" s="82" t="s">
        <v>157</v>
      </c>
      <c r="B623" s="82"/>
      <c r="C623" s="82"/>
      <c r="D623" s="82"/>
      <c r="E623" s="82"/>
      <c r="F623" s="82"/>
      <c r="G623" s="82"/>
      <c r="H623" s="82"/>
      <c r="I623" s="82"/>
    </row>
    <row r="624" spans="1:9" x14ac:dyDescent="0.3">
      <c r="A624" s="82" t="s">
        <v>11</v>
      </c>
      <c r="B624" s="82"/>
      <c r="C624" s="82"/>
      <c r="D624" s="82"/>
      <c r="E624" s="82"/>
      <c r="F624" s="82"/>
      <c r="G624" s="82"/>
      <c r="H624" s="82"/>
      <c r="I624" s="82"/>
    </row>
    <row r="625" spans="1:9" x14ac:dyDescent="0.3">
      <c r="A625" s="83" t="s">
        <v>656</v>
      </c>
      <c r="B625" s="83"/>
      <c r="C625" s="83"/>
      <c r="D625" s="83"/>
      <c r="E625" s="83"/>
      <c r="F625" s="83"/>
      <c r="G625" s="83"/>
      <c r="H625" s="83"/>
      <c r="I625" s="83"/>
    </row>
    <row r="626" spans="1:9" x14ac:dyDescent="0.3">
      <c r="A626" s="25" t="s">
        <v>12</v>
      </c>
      <c r="B626" s="25" t="s">
        <v>158</v>
      </c>
      <c r="C626" s="32" t="s">
        <v>13</v>
      </c>
      <c r="D626" s="32" t="s">
        <v>8</v>
      </c>
      <c r="E626" s="25" t="s">
        <v>14</v>
      </c>
      <c r="F626" s="25" t="s">
        <v>15</v>
      </c>
      <c r="G626" s="25" t="s">
        <v>16</v>
      </c>
      <c r="H626" s="25" t="s">
        <v>17</v>
      </c>
      <c r="I626" s="25" t="s">
        <v>18</v>
      </c>
    </row>
    <row r="627" spans="1:9" x14ac:dyDescent="0.3">
      <c r="A627" s="33" t="s">
        <v>19</v>
      </c>
      <c r="B627" s="33"/>
      <c r="C627" s="34" t="s">
        <v>20</v>
      </c>
      <c r="D627" s="35"/>
      <c r="E627" s="33" t="s">
        <v>21</v>
      </c>
      <c r="F627" s="33" t="s">
        <v>22</v>
      </c>
      <c r="G627" s="33" t="s">
        <v>23</v>
      </c>
      <c r="H627" s="33" t="s">
        <v>24</v>
      </c>
      <c r="I627" s="33" t="s">
        <v>25</v>
      </c>
    </row>
    <row r="628" spans="1:9" x14ac:dyDescent="0.3">
      <c r="A628" s="33"/>
      <c r="B628" s="36"/>
      <c r="C628" s="34"/>
      <c r="D628" s="37"/>
      <c r="E628" s="36"/>
      <c r="F628" s="33" t="s">
        <v>26</v>
      </c>
      <c r="G628" s="33" t="s">
        <v>20</v>
      </c>
      <c r="H628" s="33" t="s">
        <v>9</v>
      </c>
      <c r="I628" s="33" t="s">
        <v>27</v>
      </c>
    </row>
    <row r="629" spans="1:9" x14ac:dyDescent="0.3">
      <c r="A629" s="19">
        <v>208</v>
      </c>
      <c r="B629" s="23" t="s">
        <v>69</v>
      </c>
      <c r="C629" s="28">
        <v>64720</v>
      </c>
      <c r="D629" s="28">
        <f>C629</f>
        <v>64720</v>
      </c>
      <c r="E629" s="19" t="s">
        <v>28</v>
      </c>
      <c r="F629" s="19" t="s">
        <v>70</v>
      </c>
      <c r="G629" s="19" t="str">
        <f>F629</f>
        <v>อู่ช่างโภชน์เนินแพง</v>
      </c>
      <c r="H629" s="23"/>
      <c r="I629" s="38" t="s">
        <v>607</v>
      </c>
    </row>
    <row r="630" spans="1:9" x14ac:dyDescent="0.3">
      <c r="A630" s="22"/>
      <c r="B630" s="40" t="s">
        <v>608</v>
      </c>
      <c r="C630" s="41"/>
      <c r="D630" s="41"/>
      <c r="E630" s="22"/>
      <c r="F630" s="41">
        <v>94500</v>
      </c>
      <c r="G630" s="41">
        <f>SUM(F630)</f>
        <v>94500</v>
      </c>
      <c r="H630" s="40"/>
      <c r="I630" s="39" t="s">
        <v>609</v>
      </c>
    </row>
    <row r="631" spans="1:9" x14ac:dyDescent="0.3">
      <c r="A631" s="19">
        <v>209</v>
      </c>
      <c r="B631" s="23" t="s">
        <v>610</v>
      </c>
      <c r="C631" s="28">
        <v>8500</v>
      </c>
      <c r="D631" s="28">
        <f>C631</f>
        <v>8500</v>
      </c>
      <c r="E631" s="19" t="s">
        <v>28</v>
      </c>
      <c r="F631" s="19" t="s">
        <v>70</v>
      </c>
      <c r="G631" s="19" t="str">
        <f t="shared" ref="G631:G636" si="28">F631</f>
        <v>อู่ช่างโภชน์เนินแพง</v>
      </c>
      <c r="H631" s="23"/>
      <c r="I631" s="38" t="s">
        <v>611</v>
      </c>
    </row>
    <row r="632" spans="1:9" x14ac:dyDescent="0.3">
      <c r="A632" s="22"/>
      <c r="B632" s="40" t="s">
        <v>612</v>
      </c>
      <c r="C632" s="41"/>
      <c r="D632" s="41"/>
      <c r="E632" s="22"/>
      <c r="F632" s="26">
        <f>D631</f>
        <v>8500</v>
      </c>
      <c r="G632" s="26">
        <f t="shared" si="28"/>
        <v>8500</v>
      </c>
      <c r="H632" s="40"/>
      <c r="I632" s="39" t="s">
        <v>613</v>
      </c>
    </row>
    <row r="633" spans="1:9" x14ac:dyDescent="0.3">
      <c r="A633" s="19">
        <v>210</v>
      </c>
      <c r="B633" s="23" t="s">
        <v>222</v>
      </c>
      <c r="C633" s="28">
        <v>18400</v>
      </c>
      <c r="D633" s="28">
        <f>C633</f>
        <v>18400</v>
      </c>
      <c r="E633" s="19" t="s">
        <v>28</v>
      </c>
      <c r="F633" s="19" t="s">
        <v>530</v>
      </c>
      <c r="G633" s="19" t="str">
        <f t="shared" si="28"/>
        <v>นายนพพร อาจหาญ</v>
      </c>
      <c r="H633" s="23"/>
      <c r="I633" s="38" t="s">
        <v>614</v>
      </c>
    </row>
    <row r="634" spans="1:9" x14ac:dyDescent="0.3">
      <c r="A634" s="22"/>
      <c r="B634" s="40" t="s">
        <v>615</v>
      </c>
      <c r="C634" s="41"/>
      <c r="D634" s="41"/>
      <c r="E634" s="22"/>
      <c r="F634" s="41">
        <f>D633</f>
        <v>18400</v>
      </c>
      <c r="G634" s="41">
        <f t="shared" si="28"/>
        <v>18400</v>
      </c>
      <c r="H634" s="40"/>
      <c r="I634" s="39" t="s">
        <v>616</v>
      </c>
    </row>
    <row r="635" spans="1:9" x14ac:dyDescent="0.3">
      <c r="A635" s="19">
        <v>211</v>
      </c>
      <c r="B635" s="23" t="s">
        <v>617</v>
      </c>
      <c r="C635" s="28">
        <v>48000</v>
      </c>
      <c r="D635" s="28">
        <f>C635</f>
        <v>48000</v>
      </c>
      <c r="E635" s="19" t="s">
        <v>28</v>
      </c>
      <c r="F635" s="19" t="s">
        <v>618</v>
      </c>
      <c r="G635" s="19" t="str">
        <f t="shared" si="28"/>
        <v>ร้านดีเจไอทีคอมพิวเตอร์</v>
      </c>
      <c r="H635" s="23"/>
      <c r="I635" s="38" t="s">
        <v>619</v>
      </c>
    </row>
    <row r="636" spans="1:9" x14ac:dyDescent="0.3">
      <c r="A636" s="22"/>
      <c r="B636" s="40" t="s">
        <v>620</v>
      </c>
      <c r="C636" s="41"/>
      <c r="D636" s="41"/>
      <c r="E636" s="22"/>
      <c r="F636" s="41">
        <v>46000</v>
      </c>
      <c r="G636" s="41">
        <f t="shared" si="28"/>
        <v>46000</v>
      </c>
      <c r="H636" s="40"/>
      <c r="I636" s="39" t="s">
        <v>593</v>
      </c>
    </row>
    <row r="637" spans="1:9" x14ac:dyDescent="0.3">
      <c r="A637" s="19">
        <v>212</v>
      </c>
      <c r="B637" s="23" t="s">
        <v>379</v>
      </c>
      <c r="C637" s="28">
        <v>10180</v>
      </c>
      <c r="D637" s="28">
        <f>C637</f>
        <v>10180</v>
      </c>
      <c r="E637" s="19" t="s">
        <v>28</v>
      </c>
      <c r="F637" s="19" t="s">
        <v>265</v>
      </c>
      <c r="G637" s="19" t="str">
        <f>F637</f>
        <v>หจก.อักษรสารดอทคอม</v>
      </c>
      <c r="H637" s="23"/>
      <c r="I637" s="38" t="s">
        <v>621</v>
      </c>
    </row>
    <row r="638" spans="1:9" x14ac:dyDescent="0.3">
      <c r="A638" s="22"/>
      <c r="B638" s="40" t="s">
        <v>262</v>
      </c>
      <c r="C638" s="41"/>
      <c r="D638" s="41"/>
      <c r="E638" s="22"/>
      <c r="F638" s="41">
        <f>D637</f>
        <v>10180</v>
      </c>
      <c r="G638" s="41">
        <f>F638</f>
        <v>10180</v>
      </c>
      <c r="H638" s="40"/>
      <c r="I638" s="39" t="s">
        <v>593</v>
      </c>
    </row>
    <row r="639" spans="1:9" x14ac:dyDescent="0.3">
      <c r="A639" s="19">
        <v>213</v>
      </c>
      <c r="B639" s="23" t="s">
        <v>684</v>
      </c>
      <c r="C639" s="28">
        <v>15600</v>
      </c>
      <c r="D639" s="28">
        <f>C639</f>
        <v>15600</v>
      </c>
      <c r="E639" s="19" t="s">
        <v>28</v>
      </c>
      <c r="F639" s="19" t="s">
        <v>622</v>
      </c>
      <c r="G639" s="19" t="str">
        <f>F639</f>
        <v>ร้านป.ทวีสินการค้า</v>
      </c>
      <c r="H639" s="23"/>
      <c r="I639" s="38" t="s">
        <v>623</v>
      </c>
    </row>
    <row r="640" spans="1:9" x14ac:dyDescent="0.3">
      <c r="A640" s="21"/>
      <c r="B640" s="24" t="s">
        <v>685</v>
      </c>
      <c r="C640" s="26"/>
      <c r="D640" s="26"/>
      <c r="E640" s="21"/>
      <c r="F640" s="41">
        <v>15600</v>
      </c>
      <c r="G640" s="26">
        <f>F640</f>
        <v>15600</v>
      </c>
      <c r="H640" s="24"/>
      <c r="I640" s="39" t="s">
        <v>597</v>
      </c>
    </row>
    <row r="641" spans="1:9" x14ac:dyDescent="0.3">
      <c r="A641" s="19">
        <v>214</v>
      </c>
      <c r="B641" s="23" t="s">
        <v>311</v>
      </c>
      <c r="C641" s="28">
        <v>5600</v>
      </c>
      <c r="D641" s="28">
        <f>C641</f>
        <v>5600</v>
      </c>
      <c r="E641" s="19" t="s">
        <v>28</v>
      </c>
      <c r="F641" s="19" t="s">
        <v>624</v>
      </c>
      <c r="G641" s="19" t="str">
        <f>F641</f>
        <v>หจก.เคเจเจ ซัพพลาย</v>
      </c>
      <c r="H641" s="23"/>
      <c r="I641" s="38" t="s">
        <v>625</v>
      </c>
    </row>
    <row r="642" spans="1:9" x14ac:dyDescent="0.3">
      <c r="A642" s="21"/>
      <c r="B642" s="24" t="s">
        <v>389</v>
      </c>
      <c r="C642" s="26"/>
      <c r="D642" s="26"/>
      <c r="E642" s="21"/>
      <c r="F642" s="26">
        <v>5600</v>
      </c>
      <c r="G642" s="26">
        <f>SUM(F642)</f>
        <v>5600</v>
      </c>
      <c r="H642" s="24"/>
      <c r="I642" s="39" t="s">
        <v>599</v>
      </c>
    </row>
    <row r="643" spans="1:9" x14ac:dyDescent="0.3">
      <c r="A643" s="19">
        <v>125</v>
      </c>
      <c r="B643" s="23" t="s">
        <v>686</v>
      </c>
      <c r="C643" s="28">
        <v>52300</v>
      </c>
      <c r="D643" s="28">
        <f>C643</f>
        <v>52300</v>
      </c>
      <c r="E643" s="19" t="s">
        <v>28</v>
      </c>
      <c r="F643" s="19" t="s">
        <v>320</v>
      </c>
      <c r="G643" s="19" t="str">
        <f>F643</f>
        <v>ร้านพาทิศเจริญทรัพย์</v>
      </c>
      <c r="H643" s="23"/>
      <c r="I643" s="38" t="s">
        <v>626</v>
      </c>
    </row>
    <row r="644" spans="1:9" x14ac:dyDescent="0.3">
      <c r="A644" s="21"/>
      <c r="B644" s="24" t="s">
        <v>321</v>
      </c>
      <c r="C644" s="26"/>
      <c r="D644" s="26"/>
      <c r="E644" s="21"/>
      <c r="F644" s="26">
        <f>SUM(D643)</f>
        <v>52300</v>
      </c>
      <c r="G644" s="26">
        <f>SUM(D643)</f>
        <v>52300</v>
      </c>
      <c r="H644" s="24"/>
      <c r="I644" s="39" t="s">
        <v>609</v>
      </c>
    </row>
    <row r="645" spans="1:9" x14ac:dyDescent="0.3">
      <c r="A645" s="19">
        <v>216</v>
      </c>
      <c r="B645" s="23" t="s">
        <v>687</v>
      </c>
      <c r="C645" s="28">
        <v>6150</v>
      </c>
      <c r="D645" s="28">
        <f>C645</f>
        <v>6150</v>
      </c>
      <c r="E645" s="19" t="s">
        <v>28</v>
      </c>
      <c r="F645" s="19" t="s">
        <v>627</v>
      </c>
      <c r="G645" s="19" t="str">
        <f>F645</f>
        <v>ร้านพี ฟลาวเวร์</v>
      </c>
      <c r="H645" s="23"/>
      <c r="I645" s="38" t="s">
        <v>628</v>
      </c>
    </row>
    <row r="646" spans="1:9" x14ac:dyDescent="0.3">
      <c r="A646" s="21"/>
      <c r="B646" s="24" t="s">
        <v>688</v>
      </c>
      <c r="C646" s="26"/>
      <c r="D646" s="26"/>
      <c r="E646" s="21"/>
      <c r="F646" s="41">
        <f>SUM(D645)</f>
        <v>6150</v>
      </c>
      <c r="G646" s="41">
        <f>SUM(D645)</f>
        <v>6150</v>
      </c>
      <c r="H646" s="40"/>
      <c r="I646" s="39" t="s">
        <v>629</v>
      </c>
    </row>
    <row r="647" spans="1:9" x14ac:dyDescent="0.3">
      <c r="A647" s="45"/>
      <c r="B647" s="45"/>
      <c r="C647" s="60"/>
      <c r="D647" s="60"/>
      <c r="E647" s="45"/>
      <c r="I647" s="43"/>
    </row>
    <row r="649" spans="1:9" x14ac:dyDescent="0.3">
      <c r="I649" s="31" t="s">
        <v>10</v>
      </c>
    </row>
    <row r="650" spans="1:9" x14ac:dyDescent="0.3">
      <c r="A650" s="82" t="s">
        <v>157</v>
      </c>
      <c r="B650" s="82"/>
      <c r="C650" s="82"/>
      <c r="D650" s="82"/>
      <c r="E650" s="82"/>
      <c r="F650" s="82"/>
      <c r="G650" s="82"/>
      <c r="H650" s="82"/>
      <c r="I650" s="82"/>
    </row>
    <row r="651" spans="1:9" x14ac:dyDescent="0.3">
      <c r="A651" s="82" t="s">
        <v>11</v>
      </c>
      <c r="B651" s="82"/>
      <c r="C651" s="82"/>
      <c r="D651" s="82"/>
      <c r="E651" s="82"/>
      <c r="F651" s="82"/>
      <c r="G651" s="82"/>
      <c r="H651" s="82"/>
      <c r="I651" s="82"/>
    </row>
    <row r="652" spans="1:9" x14ac:dyDescent="0.3">
      <c r="A652" s="83" t="s">
        <v>656</v>
      </c>
      <c r="B652" s="83"/>
      <c r="C652" s="83"/>
      <c r="D652" s="83"/>
      <c r="E652" s="83"/>
      <c r="F652" s="83"/>
      <c r="G652" s="83"/>
      <c r="H652" s="83"/>
      <c r="I652" s="83"/>
    </row>
    <row r="653" spans="1:9" x14ac:dyDescent="0.3">
      <c r="A653" s="25" t="s">
        <v>12</v>
      </c>
      <c r="B653" s="25" t="s">
        <v>158</v>
      </c>
      <c r="C653" s="32" t="s">
        <v>13</v>
      </c>
      <c r="D653" s="32" t="s">
        <v>8</v>
      </c>
      <c r="E653" s="25" t="s">
        <v>14</v>
      </c>
      <c r="F653" s="25" t="s">
        <v>15</v>
      </c>
      <c r="G653" s="25" t="s">
        <v>16</v>
      </c>
      <c r="H653" s="25" t="s">
        <v>17</v>
      </c>
      <c r="I653" s="25" t="s">
        <v>18</v>
      </c>
    </row>
    <row r="654" spans="1:9" x14ac:dyDescent="0.3">
      <c r="A654" s="33" t="s">
        <v>19</v>
      </c>
      <c r="B654" s="33"/>
      <c r="C654" s="34" t="s">
        <v>20</v>
      </c>
      <c r="D654" s="35"/>
      <c r="E654" s="33" t="s">
        <v>21</v>
      </c>
      <c r="F654" s="33" t="s">
        <v>22</v>
      </c>
      <c r="G654" s="33" t="s">
        <v>23</v>
      </c>
      <c r="H654" s="33" t="s">
        <v>24</v>
      </c>
      <c r="I654" s="33" t="s">
        <v>25</v>
      </c>
    </row>
    <row r="655" spans="1:9" x14ac:dyDescent="0.3">
      <c r="A655" s="33"/>
      <c r="B655" s="36"/>
      <c r="C655" s="34"/>
      <c r="D655" s="37"/>
      <c r="E655" s="36"/>
      <c r="F655" s="33" t="s">
        <v>26</v>
      </c>
      <c r="G655" s="33" t="s">
        <v>20</v>
      </c>
      <c r="H655" s="33" t="s">
        <v>9</v>
      </c>
      <c r="I655" s="33" t="s">
        <v>27</v>
      </c>
    </row>
    <row r="656" spans="1:9" x14ac:dyDescent="0.3">
      <c r="A656" s="19">
        <v>217</v>
      </c>
      <c r="B656" s="23" t="s">
        <v>630</v>
      </c>
      <c r="C656" s="28">
        <v>165000</v>
      </c>
      <c r="D656" s="28">
        <v>165000</v>
      </c>
      <c r="E656" s="19" t="s">
        <v>28</v>
      </c>
      <c r="F656" s="19" t="s">
        <v>320</v>
      </c>
      <c r="G656" s="19" t="str">
        <f>F656</f>
        <v>ร้านพาทิศเจริญทรัพย์</v>
      </c>
      <c r="H656" s="23"/>
      <c r="I656" s="38" t="s">
        <v>631</v>
      </c>
    </row>
    <row r="657" spans="1:9" x14ac:dyDescent="0.3">
      <c r="A657" s="22"/>
      <c r="B657" s="40"/>
      <c r="C657" s="26"/>
      <c r="D657" s="41"/>
      <c r="E657" s="22"/>
      <c r="F657" s="41">
        <f>SUM(D656)</f>
        <v>165000</v>
      </c>
      <c r="G657" s="41">
        <f>SUM(D656)</f>
        <v>165000</v>
      </c>
      <c r="H657" s="40"/>
      <c r="I657" s="42" t="s">
        <v>632</v>
      </c>
    </row>
    <row r="658" spans="1:9" x14ac:dyDescent="0.3">
      <c r="A658" s="19">
        <v>218</v>
      </c>
      <c r="B658" s="23" t="s">
        <v>633</v>
      </c>
      <c r="C658" s="28">
        <v>200000</v>
      </c>
      <c r="D658" s="28">
        <v>190000</v>
      </c>
      <c r="E658" s="19" t="s">
        <v>28</v>
      </c>
      <c r="F658" s="19" t="s">
        <v>634</v>
      </c>
      <c r="G658" s="6" t="str">
        <f>F658</f>
        <v>น.ส.กมลวรรณ สำอางค์อินทร์</v>
      </c>
      <c r="H658" s="23"/>
      <c r="I658" s="38" t="s">
        <v>635</v>
      </c>
    </row>
    <row r="659" spans="1:9" x14ac:dyDescent="0.3">
      <c r="A659" s="22"/>
      <c r="B659" s="40"/>
      <c r="C659" s="26"/>
      <c r="D659" s="41"/>
      <c r="E659" s="22"/>
      <c r="F659" s="41">
        <f>SUM(D658)</f>
        <v>190000</v>
      </c>
      <c r="G659" s="41">
        <f>SUM(D658)</f>
        <v>190000</v>
      </c>
      <c r="H659" s="40"/>
      <c r="I659" s="42" t="s">
        <v>636</v>
      </c>
    </row>
    <row r="660" spans="1:9" x14ac:dyDescent="0.3">
      <c r="A660" s="19">
        <v>219</v>
      </c>
      <c r="B660" s="23" t="s">
        <v>689</v>
      </c>
      <c r="C660" s="28">
        <v>423500</v>
      </c>
      <c r="D660" s="28">
        <v>423500</v>
      </c>
      <c r="E660" s="19" t="s">
        <v>28</v>
      </c>
      <c r="F660" s="19" t="s">
        <v>396</v>
      </c>
      <c r="G660" s="19" t="str">
        <f>F660</f>
        <v>นายณรงค์กร โม่งเม้า</v>
      </c>
      <c r="H660" s="23"/>
      <c r="I660" s="38" t="s">
        <v>637</v>
      </c>
    </row>
    <row r="661" spans="1:9" x14ac:dyDescent="0.3">
      <c r="A661" s="22"/>
      <c r="B661" s="40" t="s">
        <v>690</v>
      </c>
      <c r="C661" s="26"/>
      <c r="D661" s="41"/>
      <c r="E661" s="22"/>
      <c r="F661" s="41">
        <f>SUM(D660)</f>
        <v>423500</v>
      </c>
      <c r="G661" s="41">
        <f>SUM(D660)</f>
        <v>423500</v>
      </c>
      <c r="H661" s="40"/>
      <c r="I661" s="42" t="s">
        <v>636</v>
      </c>
    </row>
    <row r="662" spans="1:9" x14ac:dyDescent="0.3">
      <c r="A662" s="19">
        <v>220</v>
      </c>
      <c r="B662" s="23" t="s">
        <v>638</v>
      </c>
      <c r="C662" s="28">
        <v>164300</v>
      </c>
      <c r="D662" s="28">
        <v>164300</v>
      </c>
      <c r="E662" s="19" t="s">
        <v>28</v>
      </c>
      <c r="F662" s="19" t="s">
        <v>199</v>
      </c>
      <c r="G662" s="19" t="s">
        <v>199</v>
      </c>
      <c r="H662" s="23"/>
      <c r="I662" s="38" t="s">
        <v>639</v>
      </c>
    </row>
    <row r="663" spans="1:9" x14ac:dyDescent="0.3">
      <c r="A663" s="22"/>
      <c r="B663" s="40" t="s">
        <v>640</v>
      </c>
      <c r="C663" s="41"/>
      <c r="D663" s="41"/>
      <c r="E663" s="22"/>
      <c r="F663" s="41" t="s">
        <v>641</v>
      </c>
      <c r="G663" s="41" t="s">
        <v>641</v>
      </c>
      <c r="H663" s="40"/>
      <c r="I663" s="42" t="s">
        <v>642</v>
      </c>
    </row>
    <row r="664" spans="1:9" x14ac:dyDescent="0.3">
      <c r="A664" s="19">
        <v>221</v>
      </c>
      <c r="B664" s="23" t="s">
        <v>643</v>
      </c>
      <c r="C664" s="28">
        <v>498700</v>
      </c>
      <c r="D664" s="28">
        <f>C664</f>
        <v>498700</v>
      </c>
      <c r="E664" s="19" t="s">
        <v>28</v>
      </c>
      <c r="F664" s="19" t="s">
        <v>199</v>
      </c>
      <c r="G664" s="6" t="str">
        <f>F664</f>
        <v>หจก.พี แอนด์ที คอนสตรัคชั่น</v>
      </c>
      <c r="H664" s="23"/>
      <c r="I664" s="38" t="s">
        <v>644</v>
      </c>
    </row>
    <row r="665" spans="1:9" x14ac:dyDescent="0.3">
      <c r="A665" s="22"/>
      <c r="B665" s="40" t="s">
        <v>645</v>
      </c>
      <c r="C665" s="41"/>
      <c r="D665" s="41"/>
      <c r="E665" s="22"/>
      <c r="F665" s="41" t="s">
        <v>646</v>
      </c>
      <c r="G665" s="41" t="str">
        <f>F665</f>
        <v>999     498,700.00</v>
      </c>
      <c r="H665" s="40"/>
      <c r="I665" s="39" t="s">
        <v>642</v>
      </c>
    </row>
    <row r="666" spans="1:9" x14ac:dyDescent="0.3">
      <c r="A666" s="19">
        <v>222</v>
      </c>
      <c r="B666" s="23" t="s">
        <v>693</v>
      </c>
      <c r="C666" s="28">
        <v>300900</v>
      </c>
      <c r="D666" s="28">
        <f>C666</f>
        <v>300900</v>
      </c>
      <c r="E666" s="19" t="s">
        <v>28</v>
      </c>
      <c r="F666" s="19" t="s">
        <v>199</v>
      </c>
      <c r="G666" s="6" t="str">
        <f>F666</f>
        <v>หจก.พี แอนด์ที คอนสตรัคชั่น</v>
      </c>
      <c r="H666" s="23"/>
      <c r="I666" s="38" t="s">
        <v>619</v>
      </c>
    </row>
    <row r="667" spans="1:9" x14ac:dyDescent="0.3">
      <c r="A667" s="21"/>
      <c r="B667" s="24" t="s">
        <v>694</v>
      </c>
      <c r="C667" s="26"/>
      <c r="D667" s="26"/>
      <c r="E667" s="21"/>
      <c r="F667" s="41" t="s">
        <v>647</v>
      </c>
      <c r="G667" s="26" t="str">
        <f>F667</f>
        <v>999     300,900.00</v>
      </c>
      <c r="H667" s="24"/>
      <c r="I667" s="39" t="s">
        <v>642</v>
      </c>
    </row>
    <row r="668" spans="1:9" x14ac:dyDescent="0.3">
      <c r="A668" s="19">
        <v>223</v>
      </c>
      <c r="B668" s="23" t="s">
        <v>648</v>
      </c>
      <c r="C668" s="28">
        <v>206600</v>
      </c>
      <c r="D668" s="28">
        <f>C668</f>
        <v>206600</v>
      </c>
      <c r="E668" s="19" t="s">
        <v>28</v>
      </c>
      <c r="F668" s="19" t="s">
        <v>199</v>
      </c>
      <c r="G668" s="6" t="s">
        <v>199</v>
      </c>
      <c r="H668" s="23"/>
      <c r="I668" s="38" t="s">
        <v>621</v>
      </c>
    </row>
    <row r="669" spans="1:9" x14ac:dyDescent="0.3">
      <c r="A669" s="21"/>
      <c r="B669" s="24"/>
      <c r="C669" s="26"/>
      <c r="D669" s="26"/>
      <c r="E669" s="21"/>
      <c r="F669" s="41" t="s">
        <v>649</v>
      </c>
      <c r="G669" s="41" t="s">
        <v>649</v>
      </c>
      <c r="H669" s="24"/>
      <c r="I669" s="39" t="s">
        <v>642</v>
      </c>
    </row>
    <row r="670" spans="1:9" x14ac:dyDescent="0.3">
      <c r="A670" s="19">
        <v>224</v>
      </c>
      <c r="B670" s="23" t="s">
        <v>317</v>
      </c>
      <c r="C670" s="28">
        <v>367400</v>
      </c>
      <c r="D670" s="28">
        <f>C670</f>
        <v>367400</v>
      </c>
      <c r="E670" s="19" t="s">
        <v>28</v>
      </c>
      <c r="F670" s="19" t="s">
        <v>295</v>
      </c>
      <c r="G670" s="19" t="str">
        <f>F670</f>
        <v>นายสราวุฒิ บุตรบริบูรณ์</v>
      </c>
      <c r="H670" s="23"/>
      <c r="I670" s="38" t="s">
        <v>623</v>
      </c>
    </row>
    <row r="671" spans="1:9" x14ac:dyDescent="0.3">
      <c r="A671" s="21"/>
      <c r="B671" s="24" t="s">
        <v>692</v>
      </c>
      <c r="C671" s="26"/>
      <c r="D671" s="26"/>
      <c r="E671" s="21"/>
      <c r="F671" s="26">
        <f>SUM(D670)</f>
        <v>367400</v>
      </c>
      <c r="G671" s="26">
        <f>SUM(D670)</f>
        <v>367400</v>
      </c>
      <c r="H671" s="24"/>
      <c r="I671" s="39" t="s">
        <v>650</v>
      </c>
    </row>
    <row r="672" spans="1:9" x14ac:dyDescent="0.3">
      <c r="A672" s="19">
        <v>225</v>
      </c>
      <c r="B672" s="23" t="s">
        <v>651</v>
      </c>
      <c r="C672" s="28">
        <v>100000</v>
      </c>
      <c r="D672" s="28">
        <f>C672</f>
        <v>100000</v>
      </c>
      <c r="E672" s="19" t="s">
        <v>28</v>
      </c>
      <c r="F672" s="19" t="s">
        <v>396</v>
      </c>
      <c r="G672" s="19" t="str">
        <f>F672</f>
        <v>นายณรงค์กร โม่งเม้า</v>
      </c>
      <c r="H672" s="23"/>
      <c r="I672" s="38" t="s">
        <v>625</v>
      </c>
    </row>
    <row r="673" spans="1:9" x14ac:dyDescent="0.3">
      <c r="A673" s="21"/>
      <c r="B673" s="24" t="s">
        <v>652</v>
      </c>
      <c r="C673" s="41"/>
      <c r="D673" s="26"/>
      <c r="E673" s="22"/>
      <c r="F673" s="41">
        <f>SUM(D672)</f>
        <v>100000</v>
      </c>
      <c r="G673" s="41">
        <f>SUM(D672)</f>
        <v>100000</v>
      </c>
      <c r="H673" s="40"/>
      <c r="I673" s="39" t="s">
        <v>629</v>
      </c>
    </row>
    <row r="674" spans="1:9" x14ac:dyDescent="0.3">
      <c r="A674" s="45"/>
      <c r="B674" s="45"/>
      <c r="D674" s="60"/>
      <c r="I674" s="43"/>
    </row>
    <row r="676" spans="1:9" x14ac:dyDescent="0.3">
      <c r="I676" s="31" t="s">
        <v>10</v>
      </c>
    </row>
    <row r="677" spans="1:9" x14ac:dyDescent="0.3">
      <c r="A677" s="82" t="s">
        <v>157</v>
      </c>
      <c r="B677" s="82"/>
      <c r="C677" s="82"/>
      <c r="D677" s="82"/>
      <c r="E677" s="82"/>
      <c r="F677" s="82"/>
      <c r="G677" s="82"/>
      <c r="H677" s="82"/>
      <c r="I677" s="82"/>
    </row>
    <row r="678" spans="1:9" x14ac:dyDescent="0.3">
      <c r="A678" s="82" t="s">
        <v>11</v>
      </c>
      <c r="B678" s="82"/>
      <c r="C678" s="82"/>
      <c r="D678" s="82"/>
      <c r="E678" s="82"/>
      <c r="F678" s="82"/>
      <c r="G678" s="82"/>
      <c r="H678" s="82"/>
      <c r="I678" s="82"/>
    </row>
    <row r="679" spans="1:9" x14ac:dyDescent="0.3">
      <c r="A679" s="83" t="s">
        <v>656</v>
      </c>
      <c r="B679" s="83"/>
      <c r="C679" s="83"/>
      <c r="D679" s="83"/>
      <c r="E679" s="83"/>
      <c r="F679" s="83"/>
      <c r="G679" s="83"/>
      <c r="H679" s="83"/>
      <c r="I679" s="83"/>
    </row>
    <row r="680" spans="1:9" x14ac:dyDescent="0.3">
      <c r="A680" s="25" t="s">
        <v>12</v>
      </c>
      <c r="B680" s="25" t="s">
        <v>158</v>
      </c>
      <c r="C680" s="32" t="s">
        <v>13</v>
      </c>
      <c r="D680" s="32" t="s">
        <v>8</v>
      </c>
      <c r="E680" s="25" t="s">
        <v>14</v>
      </c>
      <c r="F680" s="25" t="s">
        <v>15</v>
      </c>
      <c r="G680" s="25" t="s">
        <v>16</v>
      </c>
      <c r="H680" s="25" t="s">
        <v>17</v>
      </c>
      <c r="I680" s="25" t="s">
        <v>18</v>
      </c>
    </row>
    <row r="681" spans="1:9" x14ac:dyDescent="0.3">
      <c r="A681" s="33" t="s">
        <v>19</v>
      </c>
      <c r="B681" s="33"/>
      <c r="C681" s="34" t="s">
        <v>20</v>
      </c>
      <c r="D681" s="35"/>
      <c r="E681" s="33" t="s">
        <v>21</v>
      </c>
      <c r="F681" s="33" t="s">
        <v>22</v>
      </c>
      <c r="G681" s="33" t="s">
        <v>23</v>
      </c>
      <c r="H681" s="33" t="s">
        <v>24</v>
      </c>
      <c r="I681" s="33" t="s">
        <v>25</v>
      </c>
    </row>
    <row r="682" spans="1:9" x14ac:dyDescent="0.3">
      <c r="A682" s="33"/>
      <c r="B682" s="36"/>
      <c r="C682" s="34"/>
      <c r="D682" s="37"/>
      <c r="E682" s="36"/>
      <c r="F682" s="33" t="s">
        <v>26</v>
      </c>
      <c r="G682" s="33" t="s">
        <v>20</v>
      </c>
      <c r="H682" s="33" t="s">
        <v>9</v>
      </c>
      <c r="I682" s="33" t="s">
        <v>27</v>
      </c>
    </row>
    <row r="683" spans="1:9" x14ac:dyDescent="0.3">
      <c r="A683" s="19">
        <v>226</v>
      </c>
      <c r="B683" s="23" t="s">
        <v>653</v>
      </c>
      <c r="C683" s="28">
        <v>337400</v>
      </c>
      <c r="D683" s="28">
        <f>C683</f>
        <v>337400</v>
      </c>
      <c r="E683" s="19" t="s">
        <v>28</v>
      </c>
      <c r="F683" s="19" t="s">
        <v>32</v>
      </c>
      <c r="G683" s="19" t="str">
        <f>F683</f>
        <v>หจก.ป.รวยทรัพย์ 2010</v>
      </c>
      <c r="H683" s="23"/>
      <c r="I683" s="38" t="s">
        <v>626</v>
      </c>
    </row>
    <row r="684" spans="1:9" x14ac:dyDescent="0.3">
      <c r="A684" s="22"/>
      <c r="B684" s="40" t="s">
        <v>654</v>
      </c>
      <c r="C684" s="26"/>
      <c r="D684" s="41"/>
      <c r="E684" s="22"/>
      <c r="F684" s="41">
        <f>SUM(D683)</f>
        <v>337400</v>
      </c>
      <c r="G684" s="41">
        <f>SUM(D683)</f>
        <v>337400</v>
      </c>
      <c r="H684" s="40"/>
      <c r="I684" s="42" t="s">
        <v>655</v>
      </c>
    </row>
    <row r="685" spans="1:9" x14ac:dyDescent="0.3">
      <c r="A685" s="19">
        <v>227</v>
      </c>
      <c r="B685" s="23" t="s">
        <v>691</v>
      </c>
      <c r="C685" s="28">
        <v>161200</v>
      </c>
      <c r="D685" s="28">
        <v>190000</v>
      </c>
      <c r="E685" s="19" t="s">
        <v>28</v>
      </c>
      <c r="F685" s="19" t="s">
        <v>32</v>
      </c>
      <c r="G685" s="6" t="str">
        <f>F685</f>
        <v>หจก.ป.รวยทรัพย์ 2010</v>
      </c>
      <c r="H685" s="23"/>
      <c r="I685" s="38" t="s">
        <v>628</v>
      </c>
    </row>
    <row r="686" spans="1:9" x14ac:dyDescent="0.3">
      <c r="A686" s="22"/>
      <c r="B686" s="40" t="s">
        <v>513</v>
      </c>
      <c r="C686" s="41"/>
      <c r="D686" s="41"/>
      <c r="E686" s="22"/>
      <c r="F686" s="41">
        <v>161200</v>
      </c>
      <c r="G686" s="41">
        <f>SUM(D685)</f>
        <v>190000</v>
      </c>
      <c r="H686" s="40"/>
      <c r="I686" s="42" t="s">
        <v>655</v>
      </c>
    </row>
  </sheetData>
  <mergeCells count="78">
    <mergeCell ref="A85:I85"/>
    <mergeCell ref="A110:I110"/>
    <mergeCell ref="A111:I111"/>
    <mergeCell ref="A112:I112"/>
    <mergeCell ref="A2:I2"/>
    <mergeCell ref="A3:I3"/>
    <mergeCell ref="A4:I4"/>
    <mergeCell ref="A83:I83"/>
    <mergeCell ref="A84:I84"/>
    <mergeCell ref="A29:I29"/>
    <mergeCell ref="A30:I30"/>
    <mergeCell ref="A31:I31"/>
    <mergeCell ref="A56:I56"/>
    <mergeCell ref="A57:I57"/>
    <mergeCell ref="A58:I58"/>
    <mergeCell ref="A164:I164"/>
    <mergeCell ref="A165:I165"/>
    <mergeCell ref="A166:I166"/>
    <mergeCell ref="A137:I137"/>
    <mergeCell ref="A138:I138"/>
    <mergeCell ref="A139:I139"/>
    <mergeCell ref="A220:I220"/>
    <mergeCell ref="A191:I191"/>
    <mergeCell ref="A192:I192"/>
    <mergeCell ref="A193:I193"/>
    <mergeCell ref="A218:I218"/>
    <mergeCell ref="A219:I219"/>
    <mergeCell ref="A274:I274"/>
    <mergeCell ref="A299:I299"/>
    <mergeCell ref="A272:I272"/>
    <mergeCell ref="A273:I273"/>
    <mergeCell ref="A245:I245"/>
    <mergeCell ref="A246:I246"/>
    <mergeCell ref="A247:I247"/>
    <mergeCell ref="A353:I353"/>
    <mergeCell ref="A354:I354"/>
    <mergeCell ref="A355:I355"/>
    <mergeCell ref="A300:I300"/>
    <mergeCell ref="A301:I301"/>
    <mergeCell ref="A326:I326"/>
    <mergeCell ref="A327:I327"/>
    <mergeCell ref="A328:I328"/>
    <mergeCell ref="A407:I407"/>
    <mergeCell ref="A408:I408"/>
    <mergeCell ref="A409:I409"/>
    <mergeCell ref="A380:I380"/>
    <mergeCell ref="A381:I381"/>
    <mergeCell ref="A382:I382"/>
    <mergeCell ref="A462:I462"/>
    <mergeCell ref="A463:I463"/>
    <mergeCell ref="A434:I434"/>
    <mergeCell ref="A435:I435"/>
    <mergeCell ref="A436:I436"/>
    <mergeCell ref="A461:I461"/>
    <mergeCell ref="A515:I515"/>
    <mergeCell ref="A516:I516"/>
    <mergeCell ref="A517:I517"/>
    <mergeCell ref="A542:I542"/>
    <mergeCell ref="A488:I488"/>
    <mergeCell ref="A489:I489"/>
    <mergeCell ref="A490:I490"/>
    <mergeCell ref="A569:I569"/>
    <mergeCell ref="A570:I570"/>
    <mergeCell ref="A571:I571"/>
    <mergeCell ref="A543:I543"/>
    <mergeCell ref="A544:I544"/>
    <mergeCell ref="A623:I623"/>
    <mergeCell ref="A624:I624"/>
    <mergeCell ref="A625:I625"/>
    <mergeCell ref="A596:I596"/>
    <mergeCell ref="A597:I597"/>
    <mergeCell ref="A598:I598"/>
    <mergeCell ref="A678:I678"/>
    <mergeCell ref="A679:I679"/>
    <mergeCell ref="A650:I650"/>
    <mergeCell ref="A651:I651"/>
    <mergeCell ref="A652:I652"/>
    <mergeCell ref="A677:I677"/>
  </mergeCells>
  <pageMargins left="0.31496062992125984" right="0.31496062992125984" top="0.74803149606299213" bottom="0.55118110236220474" header="0.31496062992125984" footer="0.31496062992125984"/>
  <pageSetup paperSize="9" scale="9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รายงานสรุปผล</vt:lpstr>
      <vt:lpstr>ผลการจัดซื้อจัดจ้าง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DJSERVICE</dc:creator>
  <cp:lastModifiedBy>DJSERVICE</cp:lastModifiedBy>
  <cp:lastPrinted>2026-04-24T02:45:21Z</cp:lastPrinted>
  <dcterms:created xsi:type="dcterms:W3CDTF">2026-04-22T06:40:41Z</dcterms:created>
  <dcterms:modified xsi:type="dcterms:W3CDTF">2026-04-24T02:45:28Z</dcterms:modified>
</cp:coreProperties>
</file>